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800"/>
  </bookViews>
  <sheets>
    <sheet name="บัญชีโครงการ" sheetId="2" r:id="rId1"/>
    <sheet name="Sheet1" sheetId="3" r:id="rId2"/>
  </sheets>
  <calcPr calcId="145621"/>
</workbook>
</file>

<file path=xl/calcChain.xml><?xml version="1.0" encoding="utf-8"?>
<calcChain xmlns="http://schemas.openxmlformats.org/spreadsheetml/2006/main">
  <c r="D741" i="2" l="1"/>
  <c r="D764" i="2" l="1"/>
  <c r="D923" i="2"/>
  <c r="D901" i="2"/>
  <c r="D872" i="2" l="1"/>
  <c r="D795" i="2"/>
  <c r="D714" i="2"/>
  <c r="D605" i="2" l="1"/>
  <c r="D551" i="2"/>
  <c r="D524" i="2"/>
  <c r="D476" i="2" l="1"/>
  <c r="D449" i="2"/>
  <c r="D422" i="2"/>
  <c r="D395" i="2"/>
  <c r="D294" i="2"/>
  <c r="D318" i="2" s="1"/>
  <c r="D256" i="2"/>
  <c r="D178" i="2" l="1"/>
  <c r="D132" i="2"/>
  <c r="D109" i="2"/>
  <c r="D88" i="2"/>
</calcChain>
</file>

<file path=xl/sharedStrings.xml><?xml version="1.0" encoding="utf-8"?>
<sst xmlns="http://schemas.openxmlformats.org/spreadsheetml/2006/main" count="1757" uniqueCount="456">
  <si>
    <t>งบประมาณ</t>
  </si>
  <si>
    <t>สถานที่</t>
  </si>
  <si>
    <t>ดำเนินการ</t>
  </si>
  <si>
    <t>ต.ค.</t>
  </si>
  <si>
    <t>พ.ย.</t>
  </si>
  <si>
    <t>ธ.ค.</t>
  </si>
  <si>
    <t>ม.ค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</si>
  <si>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</si>
  <si>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</si>
  <si>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</si>
  <si>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</si>
  <si>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</si>
  <si>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</si>
  <si>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</si>
  <si>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</si>
  <si>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กองช่าง</t>
  </si>
  <si>
    <t>หน่วยงาน</t>
  </si>
  <si>
    <t>รับผิดชอบหลัก</t>
  </si>
  <si>
    <t>โครงการ</t>
  </si>
  <si>
    <t>รายละเอียดของกิจกรรมที่</t>
  </si>
  <si>
    <t>เกิดขึ้นจากโครงการ</t>
  </si>
  <si>
    <t>(บาท)</t>
  </si>
  <si>
    <t>รวม</t>
  </si>
  <si>
    <t>ที่</t>
  </si>
  <si>
    <t>หมู่ที่ 6</t>
  </si>
  <si>
    <t>1  โครงการ</t>
  </si>
  <si>
    <t>พ.ศ.2565</t>
  </si>
  <si>
    <t>หมู่ที่ 8</t>
  </si>
  <si>
    <t>ปกครองส่วนท้องถิ่น</t>
  </si>
  <si>
    <t>แผนการดำเนินงาน  ประจำปีงบประมาณ พ.ศ. 2566</t>
  </si>
  <si>
    <t>จำนวนโครงการพัฒนาท้องถิ่น กิจกรรมและงบประมาณ</t>
  </si>
  <si>
    <t>2. บัญชีโครงการพัฒนาท้องถิ่น กิจกรรมและงบประมาณ</t>
  </si>
  <si>
    <t>พ.ศ.2566</t>
  </si>
  <si>
    <t xml:space="preserve">          1.  แผนงานอุตสาหกรรมและการโยธา</t>
  </si>
  <si>
    <t>2  โครงการ</t>
  </si>
  <si>
    <t>สัตว์ปลอดโรค คนปลอดภัยจาก</t>
  </si>
  <si>
    <t>โรคพิษสุนัขบ้าตามพระปณิธาน</t>
  </si>
  <si>
    <t>ศาสตราจารย์ ดร.สมเด็จพระเจ้า</t>
  </si>
  <si>
    <t>น้องนางเธอเจ้าฟ้าจุฬาภรณวลัย</t>
  </si>
  <si>
    <t>ลักษณ์อัครราชกุมารี กรมพระ</t>
  </si>
  <si>
    <t>ศรีสวางควัฒนวรขัตติยราชนารี</t>
  </si>
  <si>
    <t>หมู่ที่ 1 - 8</t>
  </si>
  <si>
    <t>เพื่อจ่ายเป็นค่าใช้จ่ายในการดำเนินการ</t>
  </si>
  <si>
    <t>สำนักปลัด</t>
  </si>
  <si>
    <t>ฝ่ายพลเรือน (อปพร.)</t>
  </si>
  <si>
    <t xml:space="preserve">     3.1  กลยุทธ์  การพัฒนาด้านการศึกษา</t>
  </si>
  <si>
    <t>โครงการสนับสนุนค่าใช้จ่ายในการบริหาร</t>
  </si>
  <si>
    <t>สถานศึกษา เป็นค่าใช้จ่าย ค่าอาหาร</t>
  </si>
  <si>
    <t>ค่าจัดการเรียนการสอนของนักเรียน ศพด.</t>
  </si>
  <si>
    <t>ค่ากิจกรรมพัฒนาผู้เรียน</t>
  </si>
  <si>
    <t>3  โครงการ</t>
  </si>
  <si>
    <t>จัดส่งนักกีฬาเข้าร่วมการแข่งขันกับ</t>
  </si>
  <si>
    <t>หน่วยงานอื่น ได้แก่ ประเภทกรีฑา และกีฬา</t>
  </si>
  <si>
    <t>ประเภทฟุตบอล วอลเลย์บอล</t>
  </si>
  <si>
    <t>โดยดำเนินการ ฉีดวัคซีนป้องกันโรค</t>
  </si>
  <si>
    <t>ดำเนินการจัดตั้งศูนย์ปฏิบัติการร่วมป้องกัน</t>
  </si>
  <si>
    <t>2 โครงการ</t>
  </si>
  <si>
    <t>จิตอาสาภัยพิบัติในการจัดการสาธารณภัย</t>
  </si>
  <si>
    <t>เบื้องต้น ระบบบัญชาการ การสาธิต การฝึก</t>
  </si>
  <si>
    <t>ภาคปฏิบัติและการฝึกในสถานการณ์จำลอง</t>
  </si>
  <si>
    <t>ดำเนินการฝึกอบรมให้ความรู้เกี่ยวกับการ</t>
  </si>
  <si>
    <t>ปฏิบัติงานด้านการป้องกันและบรรเทา</t>
  </si>
  <si>
    <t>สาธารณภัย ให้กับ อาสาสมัครป้องกันภัย</t>
  </si>
  <si>
    <t>ดำเนินการก่อสร้างถนนคอนกรีตเสริม</t>
  </si>
  <si>
    <t>ดำเนินการโครงการสัตว์ปลอดโรค</t>
  </si>
  <si>
    <t>คนปลอดภัยจากโรค เป็นค่าจัดซื้อวัคซีน</t>
  </si>
  <si>
    <t>พิษสุนัขบ้าฯ ค่าป้ายประชาสัมพันธ์โครงการ</t>
  </si>
  <si>
    <t>ค่าวัสดุอื่นๆ ตามความจำเป็น ฯลฯ</t>
  </si>
  <si>
    <t>ดำเนินการฝึกทักษะการเล่นฟุตบอล</t>
  </si>
  <si>
    <t>-การเดาะลูกบอล</t>
  </si>
  <si>
    <t>-การหยุดลูกบอล</t>
  </si>
  <si>
    <t>-การเลี้ยงลูกบอล</t>
  </si>
  <si>
    <t>-การโหม่งลูกบอล</t>
  </si>
  <si>
    <t>-การยิงประตู</t>
  </si>
  <si>
    <t>เป้าหมายเด็กและเยาวชน จำนวน 100 คน</t>
  </si>
  <si>
    <t>4  โครงการ</t>
  </si>
  <si>
    <t>จัดงานวันเด็กแห่งชาติ โดยดำเนินกิจกรรม</t>
  </si>
  <si>
    <t>-กิจกรรมการแสดงบนเวทีของเด็ก</t>
  </si>
  <si>
    <t>-กิจกรรมการแข่งขันทักษะและตอบปัญหา</t>
  </si>
  <si>
    <t>-กิจกรรมระบายสี การแข่งขันและเล่นเกมส์</t>
  </si>
  <si>
    <t>พื้นที่ตำบล</t>
  </si>
  <si>
    <t>ดำเนินการกิจกรรมปลูกต้นไม้ ปลูกป่าในพื้นที่</t>
  </si>
  <si>
    <t>หมู่ที่ 1</t>
  </si>
  <si>
    <t>1.  ยุทธศาสตร์ ที่ 3 การพัฒนาด้านโครงสร้างพื้นฐาน</t>
  </si>
  <si>
    <t xml:space="preserve">     1.1  กลยุทธ์ พัฒนาเส้นทางคมนาคมขนส่งให้ได้มาตรฐาน</t>
  </si>
  <si>
    <t>1.  ยุทธศาสตร์ที่ 1  การพัฒนาด้านโครงสร้างพื้นฐาน</t>
  </si>
  <si>
    <t xml:space="preserve">     2.5  กลยุทธ์  การส่งเสริมและสนับสนุนการรวมกลุ่มเพื่อสร้างความเข้มแข็งในชุมชน</t>
  </si>
  <si>
    <r>
      <t xml:space="preserve">    </t>
    </r>
    <r>
      <rPr>
        <b/>
        <sz val="16"/>
        <rFont val="TH SarabunIT๙"/>
        <family val="2"/>
      </rPr>
      <t xml:space="preserve"> 3.1  กลยุทธ์  การพัฒนาด้านการศึกษา</t>
    </r>
  </si>
  <si>
    <t xml:space="preserve">กรณีกันเงินไว้แล้ว ยังไม่ได้ก่อหนี้ผูกพัน </t>
  </si>
  <si>
    <t xml:space="preserve">หมู่ที่ 4 </t>
  </si>
  <si>
    <t xml:space="preserve">ต.ทุ่งเตาใหม่ </t>
  </si>
  <si>
    <t>เสริมเหล็ก ซอยบุญพา หมู่ที่ 4</t>
  </si>
  <si>
    <t>โครงการก่อสร้างถนนคอนกรีต</t>
  </si>
  <si>
    <t xml:space="preserve">ดำเนินการก่อสร้างถนน คสล </t>
  </si>
  <si>
    <t xml:space="preserve">หนา 0.15 เมตร หรือมีพื้นที่ในการดำเนินการ </t>
  </si>
  <si>
    <t xml:space="preserve">กว้าง 5  เมตร ระยะทาง 1,000 เมตร </t>
  </si>
  <si>
    <t xml:space="preserve">ไม่น้อยกว่า 5,000 ตารางเมตร </t>
  </si>
  <si>
    <t xml:space="preserve">(ตามแบบที่ อบต.กำหนด)  </t>
  </si>
  <si>
    <t xml:space="preserve">     1.1  การพัฒนาเส้นทางคมนาคมขนส่งให้ได้มาตรฐาน</t>
  </si>
  <si>
    <t>โครงการก่อสร้างถนนคอนกรีตเสริมเหล็ก ซอยอินทร์ทรัพย์ หมู่ที่ 8</t>
  </si>
  <si>
    <t>เสริมเหล็ก ซอยอินทร์ทรัพย์ หมู่ที่ 8</t>
  </si>
  <si>
    <t xml:space="preserve">กว้าง 5 เมตร ระยะทาง 1,000 เมตร </t>
  </si>
  <si>
    <t>ไม่น้อยกว่า 5,000 ตารางเมตร</t>
  </si>
  <si>
    <t xml:space="preserve">หมู่ที่ 8 </t>
  </si>
  <si>
    <t>โครงการก่อสร้างถนนคอนกรีตเสริมเหล็กซอยมิตรไมตรี หมู่ที่ 3</t>
  </si>
  <si>
    <t>เสริมเหล็กซอยมิตรไมตรี</t>
  </si>
  <si>
    <t>หมู่ที่ 3</t>
  </si>
  <si>
    <t xml:space="preserve">ดำเนินการก่อสร้างถนน คสล  </t>
  </si>
  <si>
    <t>หนา 0.15 เมตร หรือมีพื้นที่ในการดำเนินการ</t>
  </si>
  <si>
    <t xml:space="preserve">หมู่ที่ 3 </t>
  </si>
  <si>
    <t xml:space="preserve">หมู่ที่ 7 </t>
  </si>
  <si>
    <t>องค์การบริหารส่วนตำบลทุ่งเตาใหม่ อำเภอบ้านนาสาร จังหวัดสุราษฎร์ธานี</t>
  </si>
  <si>
    <t>โครงการก่อสร้างถนน</t>
  </si>
  <si>
    <t>รอบสระน้ำหมู่บ้าน หมู่ที่ 6</t>
  </si>
  <si>
    <t xml:space="preserve">กว้าง 3  เมตร ระยะทาง 350 เมตร </t>
  </si>
  <si>
    <t xml:space="preserve">หนา 0.05 เมตร หรือมีพื้นที่ในการดำเนินการ </t>
  </si>
  <si>
    <t xml:space="preserve">ไม่น้อยกว่า 1050 ตารางเมตร </t>
  </si>
  <si>
    <t>อบต.</t>
  </si>
  <si>
    <t xml:space="preserve">ทุ่งเตาใหม่ </t>
  </si>
  <si>
    <t xml:space="preserve">กองช่าง </t>
  </si>
  <si>
    <t>ค่าชดเชยสัญญา</t>
  </si>
  <si>
    <t xml:space="preserve">แบบปรับราคาได้ (ค่า K) </t>
  </si>
  <si>
    <t>เพื่อจ่ายเป็นค่าชดเชยค่างานก่อสร้าง</t>
  </si>
  <si>
    <t xml:space="preserve">ตามสัญญาแบบปรับราคาได้ ให้แก่ ผู้รับจ้าง </t>
  </si>
  <si>
    <t xml:space="preserve">กรณีมีผลกระทบจากราคาวัสดุก่อสร้าง </t>
  </si>
  <si>
    <t>โครงการก่อสร้างถนนคอนกรีตเสริมเหล็ก สายห้วยชัน - พิพัฒน์พงศ์ หมู่ที่ 5</t>
  </si>
  <si>
    <t xml:space="preserve">หมู่ที่ 5 </t>
  </si>
  <si>
    <t xml:space="preserve">เสริมเหล็ก ซอยจิตรเจริญ </t>
  </si>
  <si>
    <t xml:space="preserve">กว้าง 5 เมตร ระยะทาง 2,100 เมตร </t>
  </si>
  <si>
    <t>ไม่น้อยกว่า 10,500 ตารางเมตร</t>
  </si>
  <si>
    <t xml:space="preserve">หมู่ที่ 1 </t>
  </si>
  <si>
    <t>เสริมเหล็ก สายห้วยชัน - พิพัฒน์พงศ์ หมู่ที่ 5</t>
  </si>
  <si>
    <t>พิพัฒน์พงศ์ หมู่ที่ 5</t>
  </si>
  <si>
    <t>ดำเนินการก่อสร้างถนน คสล</t>
  </si>
  <si>
    <t xml:space="preserve">กว้าง 5 เมตร ระยะทาง 255 เมตร </t>
  </si>
  <si>
    <t xml:space="preserve">ไม่น้อยกว่า 1,775  ตารางเมตร </t>
  </si>
  <si>
    <t xml:space="preserve">สายทุ่งนาเหนือ - คลองยา </t>
  </si>
  <si>
    <t xml:space="preserve">ไม่น้อยกว่า 5,000 ตารางเมตร (ตามแบบที่ อบต.กำหนด)  </t>
  </si>
  <si>
    <t>8  โครงการ</t>
  </si>
  <si>
    <t xml:space="preserve">โครงการติดตั้งไฟฟ้าสาธารณะ </t>
  </si>
  <si>
    <t>ดำเนินการติดตั้งไฟฟ้าสาธารณะ</t>
  </si>
  <si>
    <t>ถนนซอยหน้าอนามัย  หมู่ที่ 4</t>
  </si>
  <si>
    <t>ถนนซอยหน้าอนามัย หมู่ที่ 4 ต.ทุ่งเตาใหม่</t>
  </si>
  <si>
    <t>รายละเอียดตามแบบแปลน อบต.ทุ่งเตาใหม่</t>
  </si>
  <si>
    <t xml:space="preserve">ดำเนินการติดตั้งไฟฟ้าสาธารณะ </t>
  </si>
  <si>
    <t xml:space="preserve">ถนนสายคลองขนุน-คลองเรือ หมู่ที่ 1 </t>
  </si>
  <si>
    <t xml:space="preserve">บริเวณคลองขนุน-คลองเรือ หมู่ที่ 1 </t>
  </si>
  <si>
    <t>2.  ยุทธศาสตร์ที่ 2 การพัฒนาด้านส่งเสริมคุณภาพชีวิต</t>
  </si>
  <si>
    <t xml:space="preserve">     2.1  กลยุทธ์  การพัฒนาด้านการส่งเสริมอาชีพ </t>
  </si>
  <si>
    <t>โครงการฝึกอบรมอาชีพตามความถนัด  (หมู่ที่ 1- 8)</t>
  </si>
  <si>
    <t>ต. ทุ่งเตาใหม่</t>
  </si>
  <si>
    <t>เพื่อให้ผู้ป่วยเอดส์มีรายได้ในการดำรงชีพและมีคุณภาพชีวิตที่ดีขึ้น</t>
  </si>
  <si>
    <t>ทุ่งเตาใหม่</t>
  </si>
  <si>
    <t>สนับสนุนกองทุนหลักประกันสุขภาพในระดับท้องถิ่น</t>
  </si>
  <si>
    <t>เพื่อใช้ในการส่งเสริมด้านสุขภาพของประชาชน</t>
  </si>
  <si>
    <t>สนับสนุนเงินสงเคราะห์เบี้ย</t>
  </si>
  <si>
    <t>ยังชีพแก่ ผู้ป่วยเอดส์</t>
  </si>
  <si>
    <t>และมีคุณภาพชีวิตที่ดีขึ้น</t>
  </si>
  <si>
    <t>จ่ายเบื้ยยังชีพ จำนวน 12 เดือน</t>
  </si>
  <si>
    <t>ผู้ป่วยเอดส์ จำนวน 10 คน</t>
  </si>
  <si>
    <t>ยังชีพผู้สูงอายุ</t>
  </si>
  <si>
    <t>สนับสนุนเงินสงเคราะห์</t>
  </si>
  <si>
    <t>เพื่อให้ผู้สูงอายุมีเงินในการเลี้ยงชีพ</t>
  </si>
  <si>
    <t xml:space="preserve">จ่ายเบี้ยยังชีพให้แก่ ผู้สูงอายุ </t>
  </si>
  <si>
    <t xml:space="preserve">จำนวน 12 เดือน </t>
  </si>
  <si>
    <t>ยังชีพคนพิการ</t>
  </si>
  <si>
    <t>เพื่อให้คนพิการมีรายได้ในการเลี้ยงชีพ</t>
  </si>
  <si>
    <t>สุขภาพในระดับท้องถิ่น</t>
  </si>
  <si>
    <t>ความถนัด  (หมู่ที่ 1- 8)</t>
  </si>
  <si>
    <t>ผู้สูงอายุ,ผู้พิการ</t>
  </si>
  <si>
    <t>เพื่อพัฒนาฝีมือและเพิ่มรายได้ แก่ แม่บ้าน</t>
  </si>
  <si>
    <t xml:space="preserve">     2.2  กลยุทธ์  การพัฒนาด้านสวัสดิการสังคมและสาธารณสุข</t>
  </si>
  <si>
    <t>โครงการอบรมฟื้นฟูความรู้อบรมให้แก่ผู้ปฏิบัติงานหน่วยกู้ชีพ อบต.ทุ่งเตาใหม่</t>
  </si>
  <si>
    <t>ดำเนินการตามโครงการ</t>
  </si>
  <si>
    <t xml:space="preserve">โครงการคน 3 วัย สานสัมพันธ์ภายในครอบครัว </t>
  </si>
  <si>
    <t>เพื่อส่งเสริมความสัมพันธ์ ความเข้าใจ</t>
  </si>
  <si>
    <t xml:space="preserve">มีการจัดกิจกรรม อย่างน้อยปีละ 1 ครั้ง </t>
  </si>
  <si>
    <t>1 โครงการ</t>
  </si>
  <si>
    <t xml:space="preserve">     2.3  กลยุทธ์  การพัฒนาและส่งเสริมคุณภาพชีวิตของประชาชนให้มีคุณภาพชีวิตที่ดี </t>
  </si>
  <si>
    <t>...  โครงการ</t>
  </si>
  <si>
    <t xml:space="preserve">     2.4  กลยุทธ์  การส่งเสริมด้านกีฬาและนันทนาการ </t>
  </si>
  <si>
    <t>เพื่อใช้เวลาว่างให้เป็นประโยชน์ ห่างไกลยาเสพติด</t>
  </si>
  <si>
    <t>โครงการฝึกทักษะการเล่นฟุตบอลเด็กและเยาวชน ในตำบลทุ่งเตาใหม่</t>
  </si>
  <si>
    <t xml:space="preserve"> สนับสนุนค่าใช้จ่ายในการจัดส่งนักกีฬาเข้าร่วมแข่งขันกับหน่วยงานอื่น</t>
  </si>
  <si>
    <t>โครงการแข่งขันกีฬา</t>
  </si>
  <si>
    <t>ทุ่งเตาใหม่คัพ</t>
  </si>
  <si>
    <t>ภายในตำบล</t>
  </si>
  <si>
    <t>เพื่อเป็นการเชื่อมความสัมพันธ์</t>
  </si>
  <si>
    <t>ห่างไกลยาเสพติด</t>
  </si>
  <si>
    <t>โครงการจัดการแข่งขัน</t>
  </si>
  <si>
    <t xml:space="preserve">กรีฑานักเรียน ประชาชน </t>
  </si>
  <si>
    <t>ตำบลทุ่งเตาใหม่</t>
  </si>
  <si>
    <t>ในตำบลทุ่งเตาใหม่</t>
  </si>
  <si>
    <t>ฟุตบอลเด็กและเยาวชน</t>
  </si>
  <si>
    <t xml:space="preserve"> กับหน่วยงานอื่น</t>
  </si>
  <si>
    <t xml:space="preserve"> จัดส่งนักกีฬาเข้าร่วมแข่งขัน</t>
  </si>
  <si>
    <t>3.  ยุทธศาสตร์ที่ 3 การพัฒนาด้านการศึกษา</t>
  </si>
  <si>
    <t>ศพด.บ้านไสดง</t>
  </si>
  <si>
    <t>ศพด.บ้านไสดง ต.ทุ่งเตาใหม่ จำนวน 20 คน</t>
  </si>
  <si>
    <t>กลางวันเด็กนักเรียน ศพด.บ้านไสดง</t>
  </si>
  <si>
    <t xml:space="preserve">สถานศึกษา  </t>
  </si>
  <si>
    <t xml:space="preserve">ค่าอุปกรณ์การเรียน </t>
  </si>
  <si>
    <t xml:space="preserve">ค่าเครื่องแบบ </t>
  </si>
  <si>
    <t xml:space="preserve">ค่าหนังสือเรียน </t>
  </si>
  <si>
    <t>กิจกรรม อบรมให้ความรู้แก่ เด็ก</t>
  </si>
  <si>
    <t>โครงการให้ความรู้และ</t>
  </si>
  <si>
    <t xml:space="preserve">การป้องกันภัย </t>
  </si>
  <si>
    <t>โครงการสนับสนุนค่าใช้จ่าย</t>
  </si>
  <si>
    <t>ในการบริหารสถานศึกษา</t>
  </si>
  <si>
    <t xml:space="preserve">4.  ยุทธศาสตร์ที่ 4 การพัฒนาด้านการจัดระเบียบชุมชน/สังคมและการรักษาความสงบเรียบร้อย </t>
  </si>
  <si>
    <t xml:space="preserve">  4.1  กลยุทธ์  การพัฒนาด้านการป้องกันปัญหาและแก้ไขปัญหายาเสพติด </t>
  </si>
  <si>
    <t xml:space="preserve">  4.2  กลยุทธ์  การพัฒนาศักยภาพผู้นำชุมชน ผู้นำท้องถิ่น ประชาชนและสร้างความแข็งแข็งของชุมชน  </t>
  </si>
  <si>
    <t>1.1.1  แผนงานอุตสาหกรรมและการโยธา</t>
  </si>
  <si>
    <t xml:space="preserve">     1.2  การพัฒนาด้านสาธารณูปโภค และสาธารณูปการ ไฟฟ้าแสงสว่างและการบริหารจัดการน้ำ  </t>
  </si>
  <si>
    <t xml:space="preserve">1.2.1  แผนงานเคหะและชุมชน </t>
  </si>
  <si>
    <t>....  โครงการ</t>
  </si>
  <si>
    <t>2.1.1  แผนงานสร้างความเข้มแข็งของชุมชน</t>
  </si>
  <si>
    <t>2.1.2  แผนงานงบกลาง</t>
  </si>
  <si>
    <t>2.1.3  แผนงานสาธารณสุข</t>
  </si>
  <si>
    <t>2.1.4.  แผนงานสร้างความเข้มแข็งของชุมชน</t>
  </si>
  <si>
    <t>2.3.1  แผนงาน.........................................</t>
  </si>
  <si>
    <t xml:space="preserve">2.4.1  แผนงานศาสนา วัฒนธรรมและนันทนาการ </t>
  </si>
  <si>
    <t>2.5.1.  แผนงาน...............................................</t>
  </si>
  <si>
    <t>3.1.1  แผนงานการศึกษา</t>
  </si>
  <si>
    <t>4.1.1 แผนงาน.......................................</t>
  </si>
  <si>
    <t>4.2.1 แผนงาน.......................................</t>
  </si>
  <si>
    <t xml:space="preserve">  4.3  กลยุทธ์  การพัฒนาด้านการป้องกันและบรรเทาสาธารณภัย </t>
  </si>
  <si>
    <t xml:space="preserve">  4.4  กลยุทธ์  การพัฒนาด้านการรักษาความสงบเรียบร้อย ความปลอดภัยในชีวิตและทรัพย์สิน </t>
  </si>
  <si>
    <t xml:space="preserve">4.3.1 แผนงานรักษาความสงบภายใน </t>
  </si>
  <si>
    <t>โครงการฝึกอบรมทบทวนชุดปฏิบัติการ</t>
  </si>
  <si>
    <t>ดำเนินการฝึกอบรมจิตอาสาภัยพิบัติและ</t>
  </si>
  <si>
    <t>จิตอาสาภัยพิบัติและทบทวนชุดปฏิบัติการ</t>
  </si>
  <si>
    <t xml:space="preserve">ทบทวนชุดปฏิบัติการจิตอาสาภัยพิบัติ </t>
  </si>
  <si>
    <t>จิตอาสาภัยพิบัติ ประจำองค์กร</t>
  </si>
  <si>
    <t xml:space="preserve">ต. ทุ่งเตาใหม่ จำนวน 50 คน </t>
  </si>
  <si>
    <t>โดยอบรมให้ความรู้</t>
  </si>
  <si>
    <t>โครงการฝึกอบรมอาสาสมัครใหม่</t>
  </si>
  <si>
    <t>และทบทวนอาสาสมัครป้องกันภัย</t>
  </si>
  <si>
    <t xml:space="preserve">ฝ่ายพลเรือน (อปพร.) ตำบลทุ่งเตาใหม่ </t>
  </si>
  <si>
    <t>จำนวน 30 คน</t>
  </si>
  <si>
    <t xml:space="preserve">เงินสำรองจ่าย </t>
  </si>
  <si>
    <t>เพื่อใช้ในกรณีฉุกเฉินเกี่ยวกับอุบัติภัย</t>
  </si>
  <si>
    <t>(กรณีฉุกเฉินเกี่ยว กับอุบัติภัยและ</t>
  </si>
  <si>
    <t>และสาธารณภัยต่าง ๆ ภายในตำบล</t>
  </si>
  <si>
    <t xml:space="preserve">สาธารณภัยต่างๆ) </t>
  </si>
  <si>
    <t>4.3.2 แผนงานงบกลาง</t>
  </si>
  <si>
    <t xml:space="preserve">4.4.1 แผนงานรักษาความสงบภายใน </t>
  </si>
  <si>
    <t>โครงการจัดซื้อ/ติดตั้งกระจกโค้งในพื้นที่เสี่ยง</t>
  </si>
  <si>
    <t xml:space="preserve">เพื่อเพิ่มความปลอดภัยในชีวิตและทรัพย์สินของประชาชนในพื้นที่ </t>
  </si>
  <si>
    <t>ในพื้นที่เสี่ยง</t>
  </si>
  <si>
    <t xml:space="preserve">และทรัพย์สินของประชาชนในพื้นที่ </t>
  </si>
  <si>
    <t>และลดอุบัติเหตุทางถนน</t>
  </si>
  <si>
    <t xml:space="preserve">ช่วงเทศกาลปีใหม่ จำนวน 1 ครั้ง </t>
  </si>
  <si>
    <t>ช่วงสงกรานต์ จำนวน 1 ครั้ง</t>
  </si>
  <si>
    <t>โครงการป้องกัน</t>
  </si>
  <si>
    <t>4.4.2 แผนงานสร้างความเข้มแข็งของชุมชน</t>
  </si>
  <si>
    <t xml:space="preserve">โครงการจัดตั้งศูนย์เรียนรู้เศรษฐกิจพอเพียง </t>
  </si>
  <si>
    <t>เพื่อเป็นแหล่งเรียนรู้ด้านการเกษตร</t>
  </si>
  <si>
    <t>อบต.ทุ่งเตาใหม่</t>
  </si>
  <si>
    <t>ลดรายจ่าย สร้างรายได้ในชีวิตอย่างพอควร</t>
  </si>
  <si>
    <t>โครงการฝึกอบรมให้ความรู้เกี่ยวกับ</t>
  </si>
  <si>
    <t>เพื่อให้สมาชิกในครัวเรือนมีความรู้ในความปลอดภัยในชีวิตและทรัพย์สิน</t>
  </si>
  <si>
    <t>ความปลอดภัยในครัวเรือนและ</t>
  </si>
  <si>
    <t>ในความปลอดภัยในชีวิตและทรัพย์สิน</t>
  </si>
  <si>
    <t>การป้องกันภัยทางถนน</t>
  </si>
  <si>
    <t xml:space="preserve">จัดโครงการอย่างน้อยปีละ 1 ครั้ง </t>
  </si>
  <si>
    <t>โครงการฝึกอบรมให้ความรู้เกี่ยวกับบทบาทของสตรีในการพัฒนาชุมชน</t>
  </si>
  <si>
    <t>เพื่อให้สตรีมีความรู้ความเข้าใจในแนวคิดเรื่องบทบาทของสตรีในการพัฒนาชุมชน</t>
  </si>
  <si>
    <t>บทบาทของสตรีในการพัฒนาชุมชน</t>
  </si>
  <si>
    <t>เรื่องบทบาทของสตรีในการพัฒนาชุมชน</t>
  </si>
  <si>
    <t>3 โครงการ</t>
  </si>
  <si>
    <t>ชุมชน</t>
  </si>
  <si>
    <t xml:space="preserve">5.  ยุทธศาสตร์ที่ 5 การพัฒนาด้านทรัพยากรธรรมชาติและสิ่งแวดล้อม </t>
  </si>
  <si>
    <t xml:space="preserve">     5.1 กลยุทธ์  การอนุรักษ์ ส่งเสริม ฟื้นฟู สร้างเครือข่ายและเฝ้าระวังทรัพยากรธรรมชาติและสิ่งแวดล้อม </t>
  </si>
  <si>
    <t>5.1.1  แผนงาน......................</t>
  </si>
  <si>
    <t xml:space="preserve">     5.2  กลยุทธ์  การบำบัดและกำจัดขยะมูลฝอย</t>
  </si>
  <si>
    <t>5.2.1  แผนงานเคหะและชุมชน</t>
  </si>
  <si>
    <t>ดำเนินการบริหารจัดการขยะในตำบล</t>
  </si>
  <si>
    <t xml:space="preserve">ในตำบลทุ่งเตาใหม่ </t>
  </si>
  <si>
    <t xml:space="preserve">จำนวน 8 หมู่บ้าน </t>
  </si>
  <si>
    <t>โครงการรณรงค์การคัดแยกขยะ</t>
  </si>
  <si>
    <t xml:space="preserve">เพื่อเป็นการส่งเสริมการคัดแยกขยะให้แก่เด็ก เยาวชน และประชาชนในพื้นที่ตำบลทุ่งเตาใหม่ </t>
  </si>
  <si>
    <t>ในโรงเรียน ศพด. /หมู่บ้าน</t>
  </si>
  <si>
    <t xml:space="preserve">ให้แก่เด็ก เยาวชน และประชาชนในพื้นที่ตำบลทุ่งเตาใหม่ </t>
  </si>
  <si>
    <t xml:space="preserve">ตำบลทุ่งเตาใหม่ </t>
  </si>
  <si>
    <t xml:space="preserve">     5.3  กลยุทธ์  การอนุรักษ์ทรัพยากรธรรมชาติและสิ่งแวดล้อม </t>
  </si>
  <si>
    <t xml:space="preserve">5.2.1  แผนงานการเกษตร </t>
  </si>
  <si>
    <t xml:space="preserve">สาธารณะในตำบลทุ่งเตาใหม่ </t>
  </si>
  <si>
    <t>เฉลิมพระเกียรติฯ</t>
  </si>
  <si>
    <t>โครงการปลูกต้นไม้</t>
  </si>
  <si>
    <t xml:space="preserve">     6.1  กลยุทธ์  ทำนุ บำรุง ส่งเสริมกิจกรรมทางด้านศาสนา</t>
  </si>
  <si>
    <t>6.1.1  แผนงาน...........................</t>
  </si>
  <si>
    <t>6.  ยุทธศาสตร์ที่ 6 การพัฒนาด้านศาสนา ศิลปะ วัฒนธรรม จารีตประเพณีและภูมิปัญญาท้องถิ่น</t>
  </si>
  <si>
    <t xml:space="preserve">     6.1  กลยุทธ์  การส่งเสริมอนุรักษ์ศิลปวัฒนธรรม จารีตประเพณี ปราชญ์ชาวบ้านและภูมิปัญญาชาวบ้าน </t>
  </si>
  <si>
    <t>โครงการจัดการขยะ</t>
  </si>
  <si>
    <t xml:space="preserve">6.1.1  แผนงานสร้างความเข้มแข็งของชุมชน </t>
  </si>
  <si>
    <t>ดำเนินการจัดกิจกรรมรดน้ำผู้สูงอายุตำบล</t>
  </si>
  <si>
    <t>โครงการอายุยืน คืนความสุข</t>
  </si>
  <si>
    <t>ผู้สูงวัย</t>
  </si>
  <si>
    <t xml:space="preserve">โครงการวันเด็กแห่งชาติ  </t>
  </si>
  <si>
    <t>โครงการส่งเสริมกิจกรรม</t>
  </si>
  <si>
    <t xml:space="preserve">เพื่อส่งเสริมให้ เด็กเยาวชน </t>
  </si>
  <si>
    <t xml:space="preserve">ด้านจริยธรรม การเรียนรู้ </t>
  </si>
  <si>
    <t xml:space="preserve">และประชาชนทั่วไป ได้ร่วมกิจกรรมด้านจริยธรรม </t>
  </si>
  <si>
    <t>การอนุรักษ์ศิลปวัฒนธรรม</t>
  </si>
  <si>
    <t>กิจกรรมด้านจริยธรรม การเรียนรู้</t>
  </si>
  <si>
    <t xml:space="preserve">และภูมิปัญญาท้องถิ่น </t>
  </si>
  <si>
    <t>และภูมิปัญญาท้องถิ่น</t>
  </si>
  <si>
    <t xml:space="preserve">7. ยุทธศาสตร์ ที่ 7 การพัฒนาด้านการบริหารจัดการบ้านเมืองที่ดี </t>
  </si>
  <si>
    <t>7.1.1  แผนงานบริหารงานทั่วไป</t>
  </si>
  <si>
    <t xml:space="preserve">     7.1  กลยุทธ์  การพัฒนาองค์กรปกครองส่วนท้องถิ่นให้มีขีดสมรรถนะสูงสุด </t>
  </si>
  <si>
    <t>.....  โครงการ</t>
  </si>
  <si>
    <t xml:space="preserve">     7.2  กลยุทธ์  การพัฒนาศักยภาพบุคลากรขององค์กรปกครองส่วนท้องถิ่น</t>
  </si>
  <si>
    <t>7.2.1  แผนงานบริหารงานทั่วไป</t>
  </si>
  <si>
    <t xml:space="preserve">     7.3  กลยุทธ์  การพัฒนาสังคม คุณธรรม จริยธรรม </t>
  </si>
  <si>
    <t>7.4.1  แผนงาน............................</t>
  </si>
  <si>
    <t xml:space="preserve">     7.5  กลยุทธ์  การพัฒนาระบบ ICT ของท้องถิ่นให้เชื่อมโยง </t>
  </si>
  <si>
    <t>7.5.1  แผนงาน............................</t>
  </si>
  <si>
    <t xml:space="preserve">8. ยุทธศาสตร์ ที่ 8 การพัฒนาด้านการบริการสาธารณะเข้าสู่ประชาคมอาเซียน </t>
  </si>
  <si>
    <t xml:space="preserve">     8.1  กลยุทธ์  การพัฒนาและเพิ่มประสิทธิภาพระบบการให้บริการสาธารณะเพื่อรองรับการเข้าสู่ประชาคมอาเซียน</t>
  </si>
  <si>
    <t>โครงการปรับปรุงภูมิทัศน์ บริเวณสำนักงาน อบต</t>
  </si>
  <si>
    <t>เพื่ออำนวยความสะดวกให้แก่ประชาชน</t>
  </si>
  <si>
    <t>บริเวณสำนักงาน อบต</t>
  </si>
  <si>
    <t>ที่มาติดต่อราชการ</t>
  </si>
  <si>
    <t>ปรับปรุงภูมิทัศน์บริเวณ อบต.ทุ่งเตาใหม่</t>
  </si>
  <si>
    <t xml:space="preserve">โครงการพัฒนาบริหารงานที่มีประสิทธิภาพ </t>
  </si>
  <si>
    <t>เพื่อพบปะประชาชนในพื้นที่และ</t>
  </si>
  <si>
    <t xml:space="preserve">ประสิทธิภาพ </t>
  </si>
  <si>
    <t>เพื่อเพิ่มประสิทธิภาพในการจัดเก็บรายได้</t>
  </si>
  <si>
    <t xml:space="preserve">จัดกิจกรรม อย่างน้อย ปีละ 6 ครั้ง </t>
  </si>
  <si>
    <t>บำรุงรักษาและซ่อมแซมทรัพย์สิน</t>
  </si>
  <si>
    <t>เพื่อจ่ายเป็นค่าบำรุงรักษาทรัพย์สิน</t>
  </si>
  <si>
    <t>ทรัพย์สิน</t>
  </si>
  <si>
    <t xml:space="preserve">ระยะเวลา 1 ปี </t>
  </si>
  <si>
    <t xml:space="preserve">โครงการจัดการเลือกตั้ง </t>
  </si>
  <si>
    <t xml:space="preserve">เพื่อจ่ายเป็นค่าใช้จ่ายในการเลือกตั้ง </t>
  </si>
  <si>
    <t xml:space="preserve">การประชาสัมพันธ์ การรณรงค์ </t>
  </si>
  <si>
    <t xml:space="preserve">หรือการให้ข้อมูลข่าวสารในการเลือกตั้ง </t>
  </si>
  <si>
    <t xml:space="preserve">และสามารถดำเนินการจัดการเลือกตั้งตามกำหนดเวลา </t>
  </si>
  <si>
    <t xml:space="preserve">กำหนดเวลา </t>
  </si>
  <si>
    <t>โครงการตรวจสอบคุณภาพน้ำ อุปโภค บริโภค</t>
  </si>
  <si>
    <t>เพื่อให้ประชาชนในตำบลทุ่งเตาใหม่</t>
  </si>
  <si>
    <t>อุปโภค บริโภค</t>
  </si>
  <si>
    <t>มีน้ำสำหรับการอุปโภค บริโภค ที่มีคุณภาพ</t>
  </si>
  <si>
    <t xml:space="preserve">โครงการติดตั้งป้ายประชาสัมพันธ์ </t>
  </si>
  <si>
    <t>เพื่อให้ประชาชนรับทราบข้อมูลข่าวสารต่าง ๆ ของ อบต.ทุ่งเตาใหม่</t>
  </si>
  <si>
    <t xml:space="preserve"> </t>
  </si>
  <si>
    <t>จัดทำป้ายประชาสัมพันธ์ในพื้นที่</t>
  </si>
  <si>
    <t>โครงการความร่วมมือ</t>
  </si>
  <si>
    <t>เพื่อเป็นค่าใช้จ่ายในการจัดทำ</t>
  </si>
  <si>
    <t>การชำระภาษีผ่านธนาคาร</t>
  </si>
  <si>
    <t>โครงการความร่วมมือการชำระภาษี</t>
  </si>
  <si>
    <t>ท้องถิ่นผ่านธนาคารฯ</t>
  </si>
  <si>
    <t>โครงการจัดทำสื่อประชาสัมพันธ์</t>
  </si>
  <si>
    <t>เพื่อประชาสัมพันธ์ระยะเวลาการจัดเก็บ</t>
  </si>
  <si>
    <t>ในการชำระภาษีและค่าธรรมเนียม</t>
  </si>
  <si>
    <t>ภาษีของท้องถิ่นให้ประชาชนทราบ</t>
  </si>
  <si>
    <t>และค่าธรรมเนียม</t>
  </si>
  <si>
    <t>โครงการเช่าระบบจัดเก็บข้อมูล</t>
  </si>
  <si>
    <t>เพื่อให้การจัดเก็บข้อมูลด้านแผนที่ภาษี</t>
  </si>
  <si>
    <t>ข้อมูลสารสนเทศด้านแผนที่</t>
  </si>
  <si>
    <t>และทะเบียนทรัพย์สิน</t>
  </si>
  <si>
    <t>ภาษีและทะเบียนทรัพย์สิน</t>
  </si>
  <si>
    <t>มีประสิทธิภาพยิ่งขึ้น</t>
  </si>
  <si>
    <t xml:space="preserve">โครงการปรับปรุงแผนที่ภาษีและทะเบียนทรัพย์สิน </t>
  </si>
  <si>
    <t>เพื่อเพิ่มประสิทธิภาพการจัดเก็บรายได้</t>
  </si>
  <si>
    <t xml:space="preserve">ภาษีและทะเบียนทรัพย์สิน </t>
  </si>
  <si>
    <t>และมีฐานข้อมูลที่แน่นอน</t>
  </si>
  <si>
    <t xml:space="preserve">     7.4  กลยุทธ์  การพัฒนาด้านการส่งเสริมประชาธิปไตย ความเสมอภาคและสิทธิเสรีภาพ  </t>
  </si>
  <si>
    <t>โครงการฝึกอบรมการใช้งาน</t>
  </si>
  <si>
    <t xml:space="preserve">เพื่อเพิ่มทักษะการใช้โปรแกรมสำหรับการจัดเก็บภาษี อบต.ทุ่งเตาใหม่ </t>
  </si>
  <si>
    <t>ระบบโปรแกรมแผนที่ภาษีและ</t>
  </si>
  <si>
    <t xml:space="preserve">จัดเก็บภาษี อบต.ทุ่งเตาใหม่ </t>
  </si>
  <si>
    <t xml:space="preserve">เชิงปฏิบัติการเพื่อเพิ่มทักษะในการใช้โปรแกรมสำหรับการจัดเก็บภาษีที่ดินและสิ่งก่อสร้าง อบต.ทุ่งเตาใหม่ อ.บ้านนาสาร จ.สุราษฎร์ธานี </t>
  </si>
  <si>
    <t>การใช้โปรแกรมสำหรับการจัดเก็บ</t>
  </si>
  <si>
    <t xml:space="preserve">ภาษีที่ดินและสิ่งก่อสร้าง </t>
  </si>
  <si>
    <t xml:space="preserve">อบต.ทุ่งเตาใหม่ </t>
  </si>
  <si>
    <r>
      <t xml:space="preserve">และทะเบียนทรัพย์สิน </t>
    </r>
    <r>
      <rPr>
        <sz val="10"/>
        <rFont val="TH SarabunIT๙"/>
        <family val="2"/>
      </rPr>
      <t>(LTAX 3000)</t>
    </r>
  </si>
  <si>
    <t xml:space="preserve">เช่ารถบรรทุก (ดีเซล) ขับเคลื่อน 2 ล้อ Double Cab จำนวน 2 คัน </t>
  </si>
  <si>
    <t xml:space="preserve">Double Cab จำนวน 2 คัน </t>
  </si>
  <si>
    <t>เพื่อใช้ในการปฏิบัติการให้มีประสิทธิภาพรองรับกับภารกิจของ อปท.</t>
  </si>
  <si>
    <t>รองรับกับภารกิจของ อปท.</t>
  </si>
  <si>
    <t>โครงการเช่ารถยนต์เพื่อใช้</t>
  </si>
  <si>
    <t xml:space="preserve">ในราชการ </t>
  </si>
  <si>
    <t>7.3.1  แผนงานสร้างความเข้มแข็งของชุมชน</t>
  </si>
  <si>
    <t>โครงการสร้างทัศนคติและจิตสำนึก</t>
  </si>
  <si>
    <t>เพื่อสร้างทัศนคติและจิตสำนึกที่ดีงามในการอยู่ร่วมกันอย่างสมานฉันท์โดยเน้นการมีส่วนร่วมของประชาชนในหมู่บ้าน</t>
  </si>
  <si>
    <t>ที่ดีงาม</t>
  </si>
  <si>
    <t>ในการอยู่ร่วมกันอย่างสมานฉันท์</t>
  </si>
  <si>
    <t>โดยเน้นการมีส่วนร่วมของประชาชนในหมู่บ้าน</t>
  </si>
  <si>
    <t>ในหมู่บ้าน</t>
  </si>
  <si>
    <t>โครงการค่ายพุทธธรรมนำใจห่างไกล</t>
  </si>
  <si>
    <t xml:space="preserve">เพื่อส่งเสริมให้เด็กมีศีลธรรม คุณธรรม จริยธรรม </t>
  </si>
  <si>
    <t xml:space="preserve">ยาเสพติด </t>
  </si>
  <si>
    <t xml:space="preserve">จริยธรรม </t>
  </si>
  <si>
    <t>โครงการปลูกจิตสำนึกและส่งเสริม</t>
  </si>
  <si>
    <t>เพื่อส่งเสริมและให้ความรู้เกี่ยวกับการป้องกันและปราบปรามการทุจริตให้แก่ผู้บริหาร พนักงานส่วนตำบล</t>
  </si>
  <si>
    <t>ความตระหนักรู้เกี่ยวกับการป้องกัน</t>
  </si>
  <si>
    <t>ป้องกันและปราบปรามการทุจริตให้แก่</t>
  </si>
  <si>
    <t xml:space="preserve">และปราบปรามการทุจริต </t>
  </si>
  <si>
    <t>ผู้บริหาร พนักงานส่วนตำบล</t>
  </si>
  <si>
    <t>ดำเนินกิจกรรมอบรมให้ความรู้เกี่ยวกับ</t>
  </si>
  <si>
    <t>การพัฒนาศักยภาพของบุคลากร</t>
  </si>
  <si>
    <t>ในการปฏิบัติการด้านบริการสาธารณะ</t>
  </si>
  <si>
    <t>โครงการพัฒนาบุคลากร</t>
  </si>
  <si>
    <t xml:space="preserve">ผู้นำยุคใหม่  </t>
  </si>
  <si>
    <t>8.1.1  แผนงานสร้างความเข้มแข็งของชุมชน</t>
  </si>
  <si>
    <t>เพื่อพัฒนาระบบเทคโนโลยี</t>
  </si>
  <si>
    <t xml:space="preserve">สารสนเทศและการสื่อสารของ </t>
  </si>
  <si>
    <t>และการสื่อสาร</t>
  </si>
  <si>
    <t>โครงการพัฒนาระบบเทคโนโลยี</t>
  </si>
  <si>
    <t>อุดหนุนอาหารกลางวัน</t>
  </si>
  <si>
    <t>การดำเนินการอุดหนุนอาหารกลางวัน</t>
  </si>
  <si>
    <t>โรงเรียนสังกัดสำนักงานคณะ</t>
  </si>
  <si>
    <t>โรงเรียนสังกัดสำนักงานคณะกรรมการ</t>
  </si>
  <si>
    <t>กรรมการการศึกษาขั้นพื้นฐาน</t>
  </si>
  <si>
    <t>(สพฐ)</t>
  </si>
  <si>
    <t>การศึกษาขั้นพื้นฐาน (สพฐ) จำนวน 5</t>
  </si>
  <si>
    <t xml:space="preserve">โรงเรียน ได้แก่ โรงเรียนบ้านขุนราษฎร์ </t>
  </si>
  <si>
    <t>โรงเรียนบ้านห้วยตอ โรงเรียนบ้านห้วยชัน</t>
  </si>
  <si>
    <t>โรงเรียนบ้านควนกองเมือง โรงเรียนบ้านไสดง</t>
  </si>
  <si>
    <t>รร.บ้านขุนราษฎร์</t>
  </si>
  <si>
    <t>รร.บ้านห้วยตอ</t>
  </si>
  <si>
    <t>ร.ร.บ้านควนกองเมือง</t>
  </si>
  <si>
    <t>ร.ร.บ้านห้วยชัน</t>
  </si>
  <si>
    <t>ร.ร. บ้านไสดง</t>
  </si>
  <si>
    <t>รถยนต์บรรทุกเทท้าย ติดตั้ง</t>
  </si>
  <si>
    <t>เครนไฮโดรลิค พร้อมกระเช้าไฟฟ้า</t>
  </si>
  <si>
    <t xml:space="preserve">ดำเนินการจัดซื้อรถยนต์บรรทุกเทท้าย </t>
  </si>
  <si>
    <t xml:space="preserve">ติดตั้งเครนไฮโดรลิค พร้อมกระเช้าไฟฟ้า </t>
  </si>
  <si>
    <t>ความสูงไม่น้อยกว่า 12 เมตร ชนิด 6 ล้อ</t>
  </si>
  <si>
    <t>ขนาด 6 สูบ 4 จังหวะ ขนาดไม่น้อยกว่า</t>
  </si>
  <si>
    <t xml:space="preserve">150 แรงม้า จำนวน 1 คัน </t>
  </si>
  <si>
    <t>เสริมเหล็ก สายในนา หมู่ที่ 2</t>
  </si>
  <si>
    <t xml:space="preserve">ยาว 500.00 เมตร หนา 0.15 เมตร </t>
  </si>
  <si>
    <t xml:space="preserve">เหล็ก ขนาดกว้าง 5.00 เมตร </t>
  </si>
  <si>
    <t>หรือมีพื้นที่ผิวจราจรไม่น้อยกว่า 2,500</t>
  </si>
  <si>
    <t xml:space="preserve">ตารางเมตร </t>
  </si>
  <si>
    <t xml:space="preserve">รายละเอียดตามแบบแปลน อบต. </t>
  </si>
  <si>
    <t xml:space="preserve">หมู่ที่ 2 </t>
  </si>
  <si>
    <t>ต.ทุ่งเตาใหม่</t>
  </si>
  <si>
    <t xml:space="preserve">พิษสุนัขบ้า ให้กับสุนัขและแมว </t>
  </si>
  <si>
    <t xml:space="preserve">ผู้ปฏิบัติงานหน่วยกู้ชีพ </t>
  </si>
  <si>
    <t>เพื่อให้ความรู้ความเข้าใจในการลำเลียง</t>
  </si>
  <si>
    <t xml:space="preserve">อย่างถูกวิธี </t>
  </si>
  <si>
    <t>ขนย้ายผู้ป่วยฉุกเฉินและได้รับการช่วยเหลือ</t>
  </si>
  <si>
    <t xml:space="preserve">ในสถาบันครอบครัว </t>
  </si>
  <si>
    <t>ประชาชน /๑ ครั้ง/ปี</t>
  </si>
  <si>
    <t>......  โครงการ</t>
  </si>
  <si>
    <t>7.1.2  แผนงานสังคมสงเคราะห์</t>
  </si>
  <si>
    <t>11  โครงการ</t>
  </si>
  <si>
    <t>กองคลัง     50,000</t>
  </si>
  <si>
    <t>การศึกษา   20,000</t>
  </si>
  <si>
    <t>สำนักปลัด 270,000</t>
  </si>
  <si>
    <t>กองช่าง   350,000</t>
  </si>
  <si>
    <r>
      <t xml:space="preserve">จ่ายเบี้ยยังชีพให้แก่ ผู้พิการ/ </t>
    </r>
    <r>
      <rPr>
        <sz val="12"/>
        <color theme="1"/>
        <rFont val="TH SarabunIT๙"/>
        <family val="2"/>
      </rPr>
      <t xml:space="preserve">จำนวน 12 เดือน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</si>
</sst>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8"/>
      <name val="Arial"/>
      <family val="2"/>
    </font>
    <font>
      <b/>
      <sz val="16"/>
      <name val="TH SarabunIT๙"/>
      <family val="2"/>
    </font>
    <font>
      <sz val="16"/>
      <name val="TH SarabunIT๙"/>
      <family val="2"/>
    </font>
    <font>
      <b/>
      <sz val="14"/>
      <name val="TH SarabunIT๙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4"/>
      <name val="TH SarabunIT๙"/>
      <family val="2"/>
    </font>
    <font>
      <sz val="12"/>
      <name val="TH SarabunIT๙"/>
      <family val="2"/>
    </font>
    <font>
      <sz val="10"/>
      <name val="TH SarabunIT๙"/>
      <family val="2"/>
    </font>
    <font>
      <sz val="18"/>
      <color rgb="FFFF0000"/>
      <name val="TH SarabunIT๙"/>
      <family val="2"/>
    </font>
    <font>
      <sz val="12"/>
      <color theme="1"/>
      <name val="TH SarabunIT๙"/>
      <family val="2"/>
    </font>
  </fonts>
  <fills count="4">
    <fill>
      <patternFill patternType="none"/>
    </fill>
    <fill>
      <patternFill patternType="gray125"/>
    </fill>
    <fill>
      <patternFill patternType="gray0625">
        <fgColor theme="0" tint="-0.14996795556505021"/>
        <bgColor indexed="65"/>
      </patternFill>
    </fill>
    <fill>
      <patternFill patternType="solid">
        <fgColor theme="0"/>
        <bgColor theme="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18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3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6" xfId="0" applyFont="1" applyBorder="1"/>
    <xf numFmtId="3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right" vertical="center"/>
    </xf>
    <xf numFmtId="0" fontId="2" fillId="3" borderId="6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3" fontId="3" fillId="0" borderId="6" xfId="0" applyNumberFormat="1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59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>
      <alignment horizontal="left" vertical="center"/>
    </xf>
    <xf numFmtId="0" fontId="3" fillId="0" borderId="5" xfId="0" applyFont="1" applyBorder="1" applyAlignment="1" applyProtection="1">
      <alignment horizontal="left" vertical="center"/>
      <protection locked="0"/>
    </xf>
    <xf numFmtId="3" fontId="3" fillId="3" borderId="6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Fill="1" applyBorder="1" applyAlignment="1">
      <alignment vertical="center" wrapText="1"/>
    </xf>
    <xf numFmtId="3" fontId="3" fillId="3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Fill="1" applyBorder="1" applyAlignment="1">
      <alignment vertical="center" wrapText="1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>
      <alignment vertical="center" wrapText="1"/>
    </xf>
    <xf numFmtId="3" fontId="3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3" borderId="0" xfId="0" applyFont="1" applyFill="1" applyBorder="1" applyAlignment="1">
      <alignment horizontal="left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3" fontId="3" fillId="3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 applyProtection="1">
      <alignment horizontal="right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3" fontId="3" fillId="3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 applyProtection="1">
      <alignment horizontal="right" vertical="center"/>
      <protection locked="0"/>
    </xf>
    <xf numFmtId="0" fontId="3" fillId="0" borderId="1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/>
    </xf>
    <xf numFmtId="49" fontId="3" fillId="0" borderId="6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3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center" vertical="center"/>
    </xf>
    <xf numFmtId="0" fontId="3" fillId="0" borderId="4" xfId="0" applyFont="1" applyBorder="1"/>
    <xf numFmtId="3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right" vertical="center" textRotation="90"/>
    </xf>
    <xf numFmtId="59" fontId="2" fillId="0" borderId="0" xfId="0" applyNumberFormat="1" applyFont="1" applyBorder="1" applyAlignment="1" applyProtection="1">
      <alignment horizontal="center" vertical="center"/>
      <protection locked="0"/>
    </xf>
    <xf numFmtId="3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3" fillId="0" borderId="6" xfId="0" applyFont="1" applyFill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49" fontId="3" fillId="0" borderId="4" xfId="0" applyNumberFormat="1" applyFont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>
      <alignment vertical="center" wrapText="1"/>
    </xf>
    <xf numFmtId="49" fontId="3" fillId="0" borderId="3" xfId="0" applyNumberFormat="1" applyFont="1" applyBorder="1" applyAlignment="1" applyProtection="1">
      <alignment horizontal="left" vertical="center"/>
      <protection locked="0"/>
    </xf>
    <xf numFmtId="59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3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3" xfId="0" applyFont="1" applyBorder="1" applyAlignment="1">
      <alignment vertical="center"/>
    </xf>
    <xf numFmtId="59" fontId="2" fillId="0" borderId="4" xfId="0" applyNumberFormat="1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wrapText="1"/>
    </xf>
    <xf numFmtId="59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49" fontId="3" fillId="0" borderId="5" xfId="0" applyNumberFormat="1" applyFont="1" applyBorder="1" applyAlignment="1" applyProtection="1">
      <alignment horizontal="left" vertical="center"/>
      <protection locked="0"/>
    </xf>
    <xf numFmtId="49" fontId="2" fillId="0" borderId="4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49" fontId="3" fillId="0" borderId="0" xfId="0" applyNumberFormat="1" applyFont="1" applyBorder="1" applyAlignment="1">
      <alignment horizontal="left" vertical="center"/>
    </xf>
    <xf numFmtId="0" fontId="3" fillId="0" borderId="4" xfId="0" applyFont="1" applyFill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59" fontId="2" fillId="0" borderId="8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left" vertical="center"/>
    </xf>
    <xf numFmtId="3" fontId="2" fillId="0" borderId="8" xfId="0" applyNumberFormat="1" applyFont="1" applyBorder="1" applyAlignment="1">
      <alignment horizont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16" xfId="0" applyFont="1" applyFill="1" applyBorder="1" applyAlignment="1">
      <alignment vertical="top" wrapText="1"/>
    </xf>
    <xf numFmtId="0" fontId="7" fillId="0" borderId="17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3" fontId="3" fillId="0" borderId="4" xfId="0" applyNumberFormat="1" applyFont="1" applyBorder="1" applyAlignment="1" applyProtection="1">
      <alignment horizontal="center" vertical="center"/>
      <protection locked="0"/>
    </xf>
    <xf numFmtId="0" fontId="7" fillId="0" borderId="18" xfId="0" applyFont="1" applyFill="1" applyBorder="1" applyAlignment="1">
      <alignment horizontal="left" vertical="top" wrapText="1"/>
    </xf>
    <xf numFmtId="0" fontId="7" fillId="0" borderId="19" xfId="0" applyFont="1" applyFill="1" applyBorder="1" applyAlignment="1">
      <alignment horizontal="left" vertical="top" wrapText="1"/>
    </xf>
    <xf numFmtId="0" fontId="7" fillId="0" borderId="13" xfId="0" applyFont="1" applyFill="1" applyBorder="1" applyAlignment="1">
      <alignment horizontal="left" vertical="top" wrapText="1"/>
    </xf>
    <xf numFmtId="0" fontId="7" fillId="0" borderId="17" xfId="0" applyFont="1" applyFill="1" applyBorder="1" applyAlignment="1">
      <alignment horizontal="left" vertical="top" wrapText="1"/>
    </xf>
    <xf numFmtId="3" fontId="3" fillId="0" borderId="0" xfId="0" applyNumberFormat="1" applyFont="1" applyAlignment="1">
      <alignment vertical="center"/>
    </xf>
    <xf numFmtId="0" fontId="7" fillId="0" borderId="19" xfId="0" applyFont="1" applyBorder="1" applyAlignment="1">
      <alignment horizontal="left" vertical="top" wrapText="1"/>
    </xf>
    <xf numFmtId="0" fontId="7" fillId="0" borderId="20" xfId="0" applyFont="1" applyFill="1" applyBorder="1" applyAlignment="1">
      <alignment horizontal="left" vertical="top" wrapText="1"/>
    </xf>
    <xf numFmtId="0" fontId="2" fillId="3" borderId="13" xfId="0" applyFont="1" applyFill="1" applyBorder="1" applyAlignment="1">
      <alignment horizontal="left" vertical="center"/>
    </xf>
    <xf numFmtId="0" fontId="7" fillId="0" borderId="14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7" fillId="0" borderId="23" xfId="0" applyFont="1" applyFill="1" applyBorder="1" applyAlignment="1">
      <alignment horizontal="left" vertical="top" wrapText="1"/>
    </xf>
    <xf numFmtId="3" fontId="2" fillId="2" borderId="22" xfId="0" applyNumberFormat="1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vertical="center"/>
    </xf>
    <xf numFmtId="0" fontId="7" fillId="0" borderId="3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3" fillId="3" borderId="1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24" xfId="0" applyFont="1" applyFill="1" applyBorder="1" applyAlignment="1">
      <alignment horizontal="left" vertical="top" wrapText="1"/>
    </xf>
    <xf numFmtId="0" fontId="7" fillId="0" borderId="16" xfId="0" applyFont="1" applyFill="1" applyBorder="1" applyAlignment="1">
      <alignment horizontal="left" vertical="top" wrapText="1"/>
    </xf>
    <xf numFmtId="3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3" fontId="7" fillId="0" borderId="6" xfId="0" applyNumberFormat="1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3" fillId="3" borderId="6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7" fillId="0" borderId="26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20" xfId="0" applyFont="1" applyFill="1" applyBorder="1" applyAlignment="1">
      <alignment vertical="top" wrapText="1"/>
    </xf>
    <xf numFmtId="0" fontId="7" fillId="0" borderId="17" xfId="0" applyFont="1" applyFill="1" applyBorder="1" applyAlignment="1">
      <alignment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vertical="top" wrapText="1"/>
    </xf>
    <xf numFmtId="0" fontId="3" fillId="3" borderId="14" xfId="0" applyFont="1" applyFill="1" applyBorder="1" applyAlignment="1">
      <alignment horizontal="center" vertical="center"/>
    </xf>
    <xf numFmtId="0" fontId="7" fillId="0" borderId="24" xfId="0" applyFont="1" applyBorder="1" applyAlignment="1">
      <alignment vertical="top" wrapText="1"/>
    </xf>
    <xf numFmtId="0" fontId="7" fillId="0" borderId="24" xfId="0" applyFont="1" applyBorder="1" applyAlignment="1">
      <alignment horizontal="left" vertical="top" wrapText="1"/>
    </xf>
    <xf numFmtId="3" fontId="7" fillId="0" borderId="3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3" fontId="7" fillId="0" borderId="6" xfId="0" applyNumberFormat="1" applyFont="1" applyBorder="1" applyAlignment="1">
      <alignment horizontal="center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wrapText="1"/>
    </xf>
    <xf numFmtId="0" fontId="7" fillId="3" borderId="4" xfId="0" applyFont="1" applyFill="1" applyBorder="1" applyAlignment="1">
      <alignment horizontal="left" vertical="center"/>
    </xf>
    <xf numFmtId="3" fontId="7" fillId="0" borderId="4" xfId="0" applyNumberFormat="1" applyFont="1" applyBorder="1" applyAlignment="1">
      <alignment horizontal="center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center" wrapText="1"/>
    </xf>
    <xf numFmtId="0" fontId="7" fillId="0" borderId="3" xfId="0" applyFont="1" applyBorder="1" applyAlignment="1">
      <alignment horizontal="left" vertical="center"/>
    </xf>
    <xf numFmtId="3" fontId="7" fillId="0" borderId="3" xfId="0" applyNumberFormat="1" applyFont="1" applyBorder="1" applyAlignment="1">
      <alignment horizont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wrapText="1"/>
    </xf>
    <xf numFmtId="0" fontId="7" fillId="3" borderId="6" xfId="0" applyFont="1" applyFill="1" applyBorder="1" applyAlignment="1">
      <alignment horizontal="left" vertical="center"/>
    </xf>
    <xf numFmtId="0" fontId="7" fillId="0" borderId="2" xfId="0" applyFont="1" applyBorder="1"/>
    <xf numFmtId="0" fontId="7" fillId="0" borderId="27" xfId="0" applyFont="1" applyBorder="1" applyAlignment="1">
      <alignment horizontal="left" vertical="top" wrapText="1"/>
    </xf>
    <xf numFmtId="0" fontId="7" fillId="0" borderId="13" xfId="0" applyFont="1" applyBorder="1"/>
    <xf numFmtId="0" fontId="8" fillId="3" borderId="6" xfId="0" applyFont="1" applyFill="1" applyBorder="1" applyAlignment="1">
      <alignment horizontal="left" vertical="center"/>
    </xf>
    <xf numFmtId="0" fontId="6" fillId="0" borderId="4" xfId="0" applyFont="1" applyBorder="1" applyAlignment="1" applyProtection="1">
      <alignment horizontal="left" vertical="center"/>
      <protection locked="0"/>
    </xf>
    <xf numFmtId="0" fontId="3" fillId="0" borderId="19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17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right" vertical="center"/>
    </xf>
    <xf numFmtId="0" fontId="6" fillId="0" borderId="6" xfId="0" applyFont="1" applyBorder="1" applyAlignment="1" applyProtection="1">
      <alignment horizontal="right" vertical="center"/>
      <protection locked="0"/>
    </xf>
    <xf numFmtId="0" fontId="5" fillId="3" borderId="8" xfId="0" applyFont="1" applyFill="1" applyBorder="1" applyAlignment="1">
      <alignment horizontal="left" vertical="center"/>
    </xf>
    <xf numFmtId="3" fontId="6" fillId="0" borderId="8" xfId="0" applyNumberFormat="1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right" vertical="center"/>
      <protection locked="0"/>
    </xf>
    <xf numFmtId="59" fontId="5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3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right" vertical="center"/>
    </xf>
    <xf numFmtId="3" fontId="6" fillId="3" borderId="6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 applyProtection="1">
      <alignment horizontal="right" vertical="center"/>
      <protection locked="0"/>
    </xf>
    <xf numFmtId="0" fontId="6" fillId="0" borderId="13" xfId="0" applyFont="1" applyBorder="1" applyAlignment="1">
      <alignment vertical="center"/>
    </xf>
    <xf numFmtId="0" fontId="7" fillId="0" borderId="4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3" fillId="3" borderId="13" xfId="0" applyFont="1" applyFill="1" applyBorder="1" applyAlignment="1">
      <alignment horizontal="left" vertical="center"/>
    </xf>
    <xf numFmtId="0" fontId="3" fillId="3" borderId="22" xfId="0" applyFont="1" applyFill="1" applyBorder="1" applyAlignment="1">
      <alignment horizontal="left" vertical="center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" xfId="0" applyFont="1" applyFill="1" applyBorder="1" applyAlignment="1">
      <alignment vertical="top" wrapText="1"/>
    </xf>
    <xf numFmtId="0" fontId="7" fillId="0" borderId="28" xfId="0" applyFont="1" applyBorder="1" applyAlignment="1">
      <alignment horizontal="left" vertical="top" wrapText="1"/>
    </xf>
    <xf numFmtId="0" fontId="7" fillId="0" borderId="25" xfId="0" applyFont="1" applyBorder="1" applyAlignment="1">
      <alignment horizontal="left" vertical="top" wrapText="1"/>
    </xf>
    <xf numFmtId="0" fontId="7" fillId="0" borderId="20" xfId="0" applyFont="1" applyBorder="1" applyAlignment="1">
      <alignment vertical="top" wrapText="1"/>
    </xf>
    <xf numFmtId="0" fontId="7" fillId="0" borderId="28" xfId="0" applyFont="1" applyBorder="1" applyAlignment="1">
      <alignment vertical="top" wrapText="1"/>
    </xf>
    <xf numFmtId="3" fontId="3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6" fillId="0" borderId="5" xfId="0" applyFont="1" applyBorder="1" applyAlignment="1">
      <alignment horizontal="right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 applyProtection="1">
      <alignment horizontal="right" vertical="center"/>
      <protection locked="0"/>
    </xf>
    <xf numFmtId="0" fontId="6" fillId="0" borderId="4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7" fillId="0" borderId="3" xfId="0" applyFont="1" applyFill="1" applyBorder="1" applyAlignment="1">
      <alignment vertical="center" wrapText="1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>
      <alignment vertical="top" wrapText="1"/>
    </xf>
    <xf numFmtId="0" fontId="7" fillId="0" borderId="6" xfId="0" applyFont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>
      <alignment vertical="center" wrapText="1"/>
    </xf>
    <xf numFmtId="3" fontId="7" fillId="3" borderId="5" xfId="0" applyNumberFormat="1" applyFont="1" applyFill="1" applyBorder="1" applyAlignment="1">
      <alignment horizontal="center" vertic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>
      <alignment horizontal="center"/>
    </xf>
    <xf numFmtId="3" fontId="7" fillId="3" borderId="6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5" xfId="0" applyFont="1" applyFill="1" applyBorder="1" applyAlignment="1">
      <alignment vertical="center" wrapText="1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vertical="center"/>
    </xf>
    <xf numFmtId="59" fontId="8" fillId="0" borderId="6" xfId="0" applyNumberFormat="1" applyFont="1" applyBorder="1" applyAlignment="1" applyProtection="1">
      <alignment horizontal="center" vertical="center"/>
      <protection locked="0"/>
    </xf>
    <xf numFmtId="59" fontId="7" fillId="0" borderId="6" xfId="0" applyNumberFormat="1" applyFont="1" applyBorder="1" applyAlignment="1" applyProtection="1">
      <alignment horizontal="center" vertical="center"/>
      <protection locked="0"/>
    </xf>
    <xf numFmtId="49" fontId="7" fillId="0" borderId="6" xfId="0" applyNumberFormat="1" applyFont="1" applyBorder="1" applyAlignment="1" applyProtection="1">
      <alignment horizontal="left" vertical="center"/>
      <protection locked="0"/>
    </xf>
    <xf numFmtId="0" fontId="7" fillId="0" borderId="4" xfId="0" applyFont="1" applyFill="1" applyBorder="1" applyAlignment="1">
      <alignment vertical="top" wrapText="1"/>
    </xf>
    <xf numFmtId="49" fontId="7" fillId="0" borderId="4" xfId="0" applyNumberFormat="1" applyFont="1" applyBorder="1" applyAlignment="1" applyProtection="1">
      <alignment horizontal="left" vertical="center"/>
      <protection locked="0"/>
    </xf>
    <xf numFmtId="3" fontId="7" fillId="3" borderId="4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59" fontId="7" fillId="0" borderId="3" xfId="0" applyNumberFormat="1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>
      <alignment horizontal="left"/>
    </xf>
    <xf numFmtId="49" fontId="7" fillId="0" borderId="6" xfId="0" applyNumberFormat="1" applyFont="1" applyBorder="1" applyAlignment="1">
      <alignment horizontal="left" vertical="center"/>
    </xf>
    <xf numFmtId="3" fontId="8" fillId="0" borderId="6" xfId="0" applyNumberFormat="1" applyFont="1" applyBorder="1" applyAlignment="1">
      <alignment horizontal="center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>
      <alignment horizontal="center" wrapText="1"/>
    </xf>
    <xf numFmtId="0" fontId="7" fillId="0" borderId="19" xfId="0" applyFont="1" applyFill="1" applyBorder="1" applyAlignment="1">
      <alignment vertical="top" wrapText="1"/>
    </xf>
    <xf numFmtId="0" fontId="7" fillId="0" borderId="16" xfId="0" applyFont="1" applyFill="1" applyBorder="1" applyAlignment="1">
      <alignment vertical="top" wrapText="1"/>
    </xf>
    <xf numFmtId="0" fontId="2" fillId="0" borderId="3" xfId="0" applyFont="1" applyBorder="1" applyAlignment="1">
      <alignment horizontal="right" vertical="center"/>
    </xf>
    <xf numFmtId="0" fontId="3" fillId="0" borderId="17" xfId="0" applyFont="1" applyBorder="1" applyAlignment="1">
      <alignment vertical="top" wrapText="1"/>
    </xf>
    <xf numFmtId="0" fontId="3" fillId="0" borderId="24" xfId="0" applyFont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18" xfId="0" applyFont="1" applyBorder="1" applyAlignment="1">
      <alignment vertical="top" wrapText="1"/>
    </xf>
    <xf numFmtId="0" fontId="3" fillId="0" borderId="13" xfId="0" applyFont="1" applyFill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7" fillId="0" borderId="24" xfId="0" applyFont="1" applyFill="1" applyBorder="1" applyAlignment="1">
      <alignment vertical="top" wrapText="1"/>
    </xf>
    <xf numFmtId="0" fontId="8" fillId="0" borderId="0" xfId="0" applyFont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3" fillId="0" borderId="3" xfId="0" applyFont="1" applyFill="1" applyBorder="1" applyAlignment="1">
      <alignment vertical="top" wrapText="1"/>
    </xf>
    <xf numFmtId="3" fontId="7" fillId="3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3" fillId="0" borderId="6" xfId="0" applyFont="1" applyBorder="1" applyAlignment="1">
      <alignment horizontal="left" vertical="top" wrapText="1"/>
    </xf>
    <xf numFmtId="0" fontId="3" fillId="0" borderId="4" xfId="0" applyFont="1" applyBorder="1" applyAlignment="1">
      <alignment vertical="top" wrapText="1"/>
    </xf>
    <xf numFmtId="0" fontId="7" fillId="0" borderId="2" xfId="0" applyFont="1" applyBorder="1" applyAlignment="1">
      <alignment vertical="center"/>
    </xf>
    <xf numFmtId="3" fontId="9" fillId="3" borderId="6" xfId="0" applyNumberFormat="1" applyFont="1" applyFill="1" applyBorder="1" applyAlignment="1">
      <alignment horizontal="left" vertical="center"/>
    </xf>
    <xf numFmtId="3" fontId="9" fillId="3" borderId="4" xfId="0" applyNumberFormat="1" applyFont="1" applyFill="1" applyBorder="1" applyAlignment="1">
      <alignment horizontal="left" vertical="center"/>
    </xf>
    <xf numFmtId="3" fontId="10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top" wrapText="1"/>
    </xf>
    <xf numFmtId="0" fontId="7" fillId="0" borderId="0" xfId="0" applyFont="1" applyBorder="1" applyAlignment="1">
      <alignment vertical="center"/>
    </xf>
    <xf numFmtId="3" fontId="7" fillId="3" borderId="2" xfId="0" applyNumberFormat="1" applyFont="1" applyFill="1" applyBorder="1" applyAlignment="1">
      <alignment horizontal="center" vertical="center"/>
    </xf>
    <xf numFmtId="0" fontId="3" fillId="0" borderId="26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6" xfId="0" applyFont="1" applyFill="1" applyBorder="1" applyAlignment="1">
      <alignment horizontal="left" vertical="top" wrapText="1"/>
    </xf>
    <xf numFmtId="3" fontId="3" fillId="3" borderId="7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vertical="top" wrapText="1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>
      <alignment vertical="top" wrapText="1"/>
    </xf>
    <xf numFmtId="0" fontId="3" fillId="0" borderId="28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2" fontId="3" fillId="0" borderId="19" xfId="0" applyNumberFormat="1" applyFont="1" applyBorder="1" applyAlignment="1">
      <alignment horizontal="left" vertical="top" wrapText="1"/>
    </xf>
    <xf numFmtId="2" fontId="3" fillId="0" borderId="20" xfId="0" applyNumberFormat="1" applyFont="1" applyBorder="1" applyAlignment="1">
      <alignment horizontal="left" vertical="top" wrapText="1"/>
    </xf>
    <xf numFmtId="0" fontId="3" fillId="0" borderId="13" xfId="0" applyFont="1" applyBorder="1" applyAlignment="1" applyProtection="1">
      <alignment horizontal="center" vertical="center"/>
      <protection locked="0"/>
    </xf>
    <xf numFmtId="2" fontId="7" fillId="0" borderId="17" xfId="0" applyNumberFormat="1" applyFont="1" applyBorder="1" applyAlignment="1">
      <alignment horizontal="left" vertical="top" wrapText="1"/>
    </xf>
    <xf numFmtId="2" fontId="7" fillId="0" borderId="6" xfId="0" applyNumberFormat="1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6" fillId="0" borderId="5" xfId="0" applyFont="1" applyBorder="1" applyAlignment="1">
      <alignment horizontal="center"/>
    </xf>
    <xf numFmtId="0" fontId="12" fillId="0" borderId="4" xfId="0" applyFont="1" applyFill="1" applyBorder="1" applyAlignment="1">
      <alignment vertical="top" wrapText="1"/>
    </xf>
    <xf numFmtId="49" fontId="12" fillId="0" borderId="4" xfId="0" applyNumberFormat="1" applyFont="1" applyBorder="1" applyAlignment="1" applyProtection="1">
      <alignment horizontal="left" vertical="center"/>
      <protection locked="0"/>
    </xf>
    <xf numFmtId="3" fontId="6" fillId="3" borderId="4" xfId="0" applyNumberFormat="1" applyFont="1" applyFill="1" applyBorder="1" applyAlignment="1">
      <alignment horizontal="center" vertical="center"/>
    </xf>
    <xf numFmtId="0" fontId="11" fillId="0" borderId="6" xfId="0" applyFont="1" applyBorder="1" applyAlignment="1" applyProtection="1">
      <alignment horizontal="left" vertical="center"/>
      <protection locked="0"/>
    </xf>
    <xf numFmtId="3" fontId="8" fillId="0" borderId="2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3" fontId="8" fillId="2" borderId="4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textRotation="90"/>
    </xf>
    <xf numFmtId="0" fontId="7" fillId="0" borderId="6" xfId="0" applyFont="1" applyBorder="1"/>
    <xf numFmtId="0" fontId="7" fillId="0" borderId="6" xfId="0" applyFont="1" applyBorder="1" applyAlignment="1">
      <alignment horizontal="right" vertical="center"/>
    </xf>
    <xf numFmtId="0" fontId="7" fillId="0" borderId="6" xfId="0" applyFont="1" applyBorder="1" applyAlignment="1" applyProtection="1">
      <alignment horizontal="right" vertical="center"/>
      <protection locked="0"/>
    </xf>
    <xf numFmtId="0" fontId="8" fillId="0" borderId="0" xfId="0" applyFont="1" applyAlignment="1">
      <alignment horizontal="center" vertical="center"/>
    </xf>
    <xf numFmtId="59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3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0" fontId="8" fillId="3" borderId="13" xfId="0" applyFont="1" applyFill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7" fillId="0" borderId="13" xfId="0" applyFont="1" applyBorder="1" applyAlignment="1">
      <alignment vertical="top" wrapText="1"/>
    </xf>
    <xf numFmtId="3" fontId="10" fillId="3" borderId="6" xfId="0" applyNumberFormat="1" applyFont="1" applyFill="1" applyBorder="1" applyAlignment="1">
      <alignment horizontal="center" vertical="center"/>
    </xf>
    <xf numFmtId="3" fontId="10" fillId="0" borderId="6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vertical="top" wrapText="1"/>
    </xf>
    <xf numFmtId="3" fontId="3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0" fontId="7" fillId="0" borderId="4" xfId="0" applyFont="1" applyBorder="1" applyAlignment="1" applyProtection="1">
      <alignment horizontal="right" vertical="center"/>
      <protection locked="0"/>
    </xf>
    <xf numFmtId="0" fontId="7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3" borderId="2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6" fillId="0" borderId="16" xfId="0" applyFont="1" applyBorder="1" applyAlignment="1" applyProtection="1">
      <alignment horizontal="center" vertical="center"/>
      <protection locked="0"/>
    </xf>
    <xf numFmtId="2" fontId="6" fillId="0" borderId="17" xfId="0" applyNumberFormat="1" applyFont="1" applyBorder="1" applyAlignment="1">
      <alignment horizontal="left" vertical="top" wrapText="1"/>
    </xf>
    <xf numFmtId="0" fontId="6" fillId="0" borderId="19" xfId="0" applyFont="1" applyBorder="1" applyAlignment="1">
      <alignment vertical="top" wrapText="1"/>
    </xf>
    <xf numFmtId="0" fontId="6" fillId="0" borderId="17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2" fontId="6" fillId="0" borderId="6" xfId="0" applyNumberFormat="1" applyFont="1" applyBorder="1" applyAlignment="1">
      <alignment horizontal="left" vertical="top" wrapText="1"/>
    </xf>
    <xf numFmtId="0" fontId="6" fillId="0" borderId="6" xfId="0" applyFont="1" applyBorder="1" applyAlignment="1">
      <alignment vertical="top" wrapText="1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7" fillId="0" borderId="16" xfId="0" applyFont="1" applyBorder="1" applyAlignment="1" applyProtection="1">
      <alignment horizontal="center" vertical="center"/>
      <protection locked="0"/>
    </xf>
    <xf numFmtId="2" fontId="7" fillId="0" borderId="7" xfId="0" applyNumberFormat="1" applyFont="1" applyBorder="1" applyAlignment="1">
      <alignment horizontal="left" vertical="top" wrapText="1"/>
    </xf>
    <xf numFmtId="0" fontId="7" fillId="0" borderId="0" xfId="0" applyFont="1" applyBorder="1" applyAlignment="1">
      <alignment vertical="top" wrapText="1"/>
    </xf>
    <xf numFmtId="0" fontId="3" fillId="0" borderId="3" xfId="0" applyFont="1" applyBorder="1" applyAlignment="1" applyProtection="1">
      <alignment horizontal="left" vertical="center"/>
      <protection locked="0"/>
    </xf>
    <xf numFmtId="49" fontId="7" fillId="0" borderId="5" xfId="0" applyNumberFormat="1" applyFont="1" applyBorder="1" applyAlignment="1" applyProtection="1">
      <alignment horizontal="left" vertical="center"/>
      <protection locked="0"/>
    </xf>
    <xf numFmtId="49" fontId="10" fillId="0" borderId="6" xfId="0" applyNumberFormat="1" applyFont="1" applyBorder="1" applyAlignment="1" applyProtection="1">
      <alignment horizontal="left" vertical="center"/>
      <protection locked="0"/>
    </xf>
    <xf numFmtId="49" fontId="10" fillId="0" borderId="4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3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right" vertical="center"/>
    </xf>
    <xf numFmtId="0" fontId="8" fillId="2" borderId="10" xfId="0" applyFont="1" applyFill="1" applyBorder="1" applyAlignment="1">
      <alignment horizontal="right" vertical="center"/>
    </xf>
    <xf numFmtId="0" fontId="8" fillId="2" borderId="11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5</xdr:row>
      <xdr:rowOff>0</xdr:rowOff>
    </xdr:from>
    <xdr:to>
      <xdr:col>16</xdr:col>
      <xdr:colOff>136525</xdr:colOff>
      <xdr:row>5</xdr:row>
      <xdr:rowOff>288925</xdr:rowOff>
    </xdr:to>
    <xdr:sp macro="" textlink="">
      <xdr:nvSpPr>
        <xdr:cNvPr id="111" name="Rectangle 204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SpPr/>
      </xdr:nvSpPr>
      <xdr:spPr>
        <a:xfrm>
          <a:off x="8801100" y="857250"/>
          <a:ext cx="822325" cy="317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123825</xdr:colOff>
      <xdr:row>136</xdr:row>
      <xdr:rowOff>266700</xdr:rowOff>
    </xdr:from>
    <xdr:to>
      <xdr:col>16</xdr:col>
      <xdr:colOff>127000</xdr:colOff>
      <xdr:row>138</xdr:row>
      <xdr:rowOff>88899</xdr:rowOff>
    </xdr:to>
    <xdr:sp macro="" textlink="">
      <xdr:nvSpPr>
        <xdr:cNvPr id="112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01050" y="15782925"/>
          <a:ext cx="1098550" cy="393699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6</xdr:col>
      <xdr:colOff>19050</xdr:colOff>
      <xdr:row>142</xdr:row>
      <xdr:rowOff>123825</xdr:rowOff>
    </xdr:from>
    <xdr:to>
      <xdr:col>18</xdr:col>
      <xdr:colOff>19050</xdr:colOff>
      <xdr:row>142</xdr:row>
      <xdr:rowOff>133350</xdr:rowOff>
    </xdr:to>
    <xdr:cxnSp macro="">
      <xdr:nvCxnSpPr>
        <xdr:cNvPr id="3" name="ลูกศรเชื่อมต่อแบบตรง 2"/>
        <xdr:cNvCxnSpPr/>
      </xdr:nvCxnSpPr>
      <xdr:spPr>
        <a:xfrm flipV="1">
          <a:off x="7239000" y="54311550"/>
          <a:ext cx="262890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209550</xdr:colOff>
      <xdr:row>165</xdr:row>
      <xdr:rowOff>176212</xdr:rowOff>
    </xdr:from>
    <xdr:to>
      <xdr:col>13</xdr:col>
      <xdr:colOff>9525</xdr:colOff>
      <xdr:row>165</xdr:row>
      <xdr:rowOff>176212</xdr:rowOff>
    </xdr:to>
    <xdr:cxnSp macro="">
      <xdr:nvCxnSpPr>
        <xdr:cNvPr id="72" name="ลูกศรเชื่อมต่อแบบตรง 71"/>
        <xdr:cNvCxnSpPr/>
      </xdr:nvCxnSpPr>
      <xdr:spPr>
        <a:xfrm>
          <a:off x="8067675" y="54238525"/>
          <a:ext cx="688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17463</xdr:colOff>
      <xdr:row>10</xdr:row>
      <xdr:rowOff>131763</xdr:rowOff>
    </xdr:from>
    <xdr:to>
      <xdr:col>12</xdr:col>
      <xdr:colOff>7938</xdr:colOff>
      <xdr:row>10</xdr:row>
      <xdr:rowOff>131763</xdr:rowOff>
    </xdr:to>
    <xdr:cxnSp macro="">
      <xdr:nvCxnSpPr>
        <xdr:cNvPr id="4" name="ลูกศรเชื่อมต่อแบบตรง 3"/>
        <xdr:cNvCxnSpPr/>
      </xdr:nvCxnSpPr>
      <xdr:spPr>
        <a:xfrm>
          <a:off x="7875588" y="2933701"/>
          <a:ext cx="6572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27</xdr:row>
      <xdr:rowOff>0</xdr:rowOff>
    </xdr:from>
    <xdr:to>
      <xdr:col>16</xdr:col>
      <xdr:colOff>136525</xdr:colOff>
      <xdr:row>27</xdr:row>
      <xdr:rowOff>288925</xdr:rowOff>
    </xdr:to>
    <xdr:sp macro="" textlink="">
      <xdr:nvSpPr>
        <xdr:cNvPr id="88" name="Rectangle 204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SpPr/>
      </xdr:nvSpPr>
      <xdr:spPr>
        <a:xfrm>
          <a:off x="8410575" y="1295400"/>
          <a:ext cx="1098550" cy="2889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159</xdr:row>
      <xdr:rowOff>200025</xdr:rowOff>
    </xdr:from>
    <xdr:to>
      <xdr:col>16</xdr:col>
      <xdr:colOff>136525</xdr:colOff>
      <xdr:row>161</xdr:row>
      <xdr:rowOff>3175</xdr:rowOff>
    </xdr:to>
    <xdr:sp macro="" textlink="">
      <xdr:nvSpPr>
        <xdr:cNvPr id="95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10575" y="22936200"/>
          <a:ext cx="1098550" cy="3746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220</xdr:row>
      <xdr:rowOff>266700</xdr:rowOff>
    </xdr:from>
    <xdr:to>
      <xdr:col>16</xdr:col>
      <xdr:colOff>136525</xdr:colOff>
      <xdr:row>221</xdr:row>
      <xdr:rowOff>288925</xdr:rowOff>
    </xdr:to>
    <xdr:sp macro="" textlink="">
      <xdr:nvSpPr>
        <xdr:cNvPr id="105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10575" y="22698075"/>
          <a:ext cx="1098550" cy="3079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13</xdr:col>
      <xdr:colOff>11112</xdr:colOff>
      <xdr:row>226</xdr:row>
      <xdr:rowOff>136525</xdr:rowOff>
    </xdr:from>
    <xdr:to>
      <xdr:col>16</xdr:col>
      <xdr:colOff>33337</xdr:colOff>
      <xdr:row>226</xdr:row>
      <xdr:rowOff>136525</xdr:rowOff>
    </xdr:to>
    <xdr:cxnSp macro="">
      <xdr:nvCxnSpPr>
        <xdr:cNvPr id="106" name="ลูกศรเชื่อมต่อแบบตรง 105"/>
        <xdr:cNvCxnSpPr/>
      </xdr:nvCxnSpPr>
      <xdr:spPr>
        <a:xfrm>
          <a:off x="8758237" y="75876150"/>
          <a:ext cx="688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220</xdr:row>
      <xdr:rowOff>266700</xdr:rowOff>
    </xdr:from>
    <xdr:to>
      <xdr:col>16</xdr:col>
      <xdr:colOff>136525</xdr:colOff>
      <xdr:row>221</xdr:row>
      <xdr:rowOff>288925</xdr:rowOff>
    </xdr:to>
    <xdr:sp macro="" textlink="">
      <xdr:nvSpPr>
        <xdr:cNvPr id="114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10575" y="22698075"/>
          <a:ext cx="1098550" cy="3079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114300</xdr:colOff>
      <xdr:row>181</xdr:row>
      <xdr:rowOff>285750</xdr:rowOff>
    </xdr:from>
    <xdr:to>
      <xdr:col>16</xdr:col>
      <xdr:colOff>117475</xdr:colOff>
      <xdr:row>182</xdr:row>
      <xdr:rowOff>307975</xdr:rowOff>
    </xdr:to>
    <xdr:sp macro="" textlink="">
      <xdr:nvSpPr>
        <xdr:cNvPr id="117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391525" y="30803850"/>
          <a:ext cx="1098550" cy="3460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8</xdr:col>
      <xdr:colOff>217488</xdr:colOff>
      <xdr:row>187</xdr:row>
      <xdr:rowOff>184150</xdr:rowOff>
    </xdr:from>
    <xdr:to>
      <xdr:col>12</xdr:col>
      <xdr:colOff>17463</xdr:colOff>
      <xdr:row>187</xdr:row>
      <xdr:rowOff>184150</xdr:rowOff>
    </xdr:to>
    <xdr:cxnSp macro="">
      <xdr:nvCxnSpPr>
        <xdr:cNvPr id="141" name="ลูกศรเชื่อมต่อแบบตรง 140"/>
        <xdr:cNvCxnSpPr/>
      </xdr:nvCxnSpPr>
      <xdr:spPr>
        <a:xfrm>
          <a:off x="7853363" y="61763275"/>
          <a:ext cx="688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200</xdr:row>
      <xdr:rowOff>266700</xdr:rowOff>
    </xdr:from>
    <xdr:to>
      <xdr:col>16</xdr:col>
      <xdr:colOff>136525</xdr:colOff>
      <xdr:row>201</xdr:row>
      <xdr:rowOff>288925</xdr:rowOff>
    </xdr:to>
    <xdr:sp macro="" textlink="">
      <xdr:nvSpPr>
        <xdr:cNvPr id="142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10575" y="30156150"/>
          <a:ext cx="1098550" cy="3460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200</xdr:row>
      <xdr:rowOff>266700</xdr:rowOff>
    </xdr:from>
    <xdr:to>
      <xdr:col>16</xdr:col>
      <xdr:colOff>136525</xdr:colOff>
      <xdr:row>201</xdr:row>
      <xdr:rowOff>288925</xdr:rowOff>
    </xdr:to>
    <xdr:sp macro="" textlink="">
      <xdr:nvSpPr>
        <xdr:cNvPr id="144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10575" y="30156150"/>
          <a:ext cx="1098550" cy="3460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280</xdr:row>
      <xdr:rowOff>266700</xdr:rowOff>
    </xdr:from>
    <xdr:to>
      <xdr:col>16</xdr:col>
      <xdr:colOff>136525</xdr:colOff>
      <xdr:row>281</xdr:row>
      <xdr:rowOff>288925</xdr:rowOff>
    </xdr:to>
    <xdr:sp macro="" textlink="">
      <xdr:nvSpPr>
        <xdr:cNvPr id="146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10575" y="44405550"/>
          <a:ext cx="1098550" cy="3460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5</xdr:col>
      <xdr:colOff>868363</xdr:colOff>
      <xdr:row>310</xdr:row>
      <xdr:rowOff>160337</xdr:rowOff>
    </xdr:from>
    <xdr:to>
      <xdr:col>9</xdr:col>
      <xdr:colOff>17463</xdr:colOff>
      <xdr:row>310</xdr:row>
      <xdr:rowOff>160337</xdr:rowOff>
    </xdr:to>
    <xdr:cxnSp macro="">
      <xdr:nvCxnSpPr>
        <xdr:cNvPr id="147" name="ลูกศรเชื่อมต่อแบบตรง 146"/>
        <xdr:cNvCxnSpPr/>
      </xdr:nvCxnSpPr>
      <xdr:spPr>
        <a:xfrm>
          <a:off x="7186613" y="105641775"/>
          <a:ext cx="688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280</xdr:row>
      <xdr:rowOff>266700</xdr:rowOff>
    </xdr:from>
    <xdr:to>
      <xdr:col>16</xdr:col>
      <xdr:colOff>136525</xdr:colOff>
      <xdr:row>281</xdr:row>
      <xdr:rowOff>288925</xdr:rowOff>
    </xdr:to>
    <xdr:sp macro="" textlink="">
      <xdr:nvSpPr>
        <xdr:cNvPr id="148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10575" y="44405550"/>
          <a:ext cx="1098550" cy="3460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300</xdr:row>
      <xdr:rowOff>266700</xdr:rowOff>
    </xdr:from>
    <xdr:to>
      <xdr:col>16</xdr:col>
      <xdr:colOff>136525</xdr:colOff>
      <xdr:row>301</xdr:row>
      <xdr:rowOff>288925</xdr:rowOff>
    </xdr:to>
    <xdr:sp macro="" textlink="">
      <xdr:nvSpPr>
        <xdr:cNvPr id="149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10575" y="51530250"/>
          <a:ext cx="1098550" cy="3460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12</xdr:col>
      <xdr:colOff>11113</xdr:colOff>
      <xdr:row>310</xdr:row>
      <xdr:rowOff>168274</xdr:rowOff>
    </xdr:from>
    <xdr:to>
      <xdr:col>15</xdr:col>
      <xdr:colOff>33338</xdr:colOff>
      <xdr:row>310</xdr:row>
      <xdr:rowOff>168274</xdr:rowOff>
    </xdr:to>
    <xdr:cxnSp macro="">
      <xdr:nvCxnSpPr>
        <xdr:cNvPr id="150" name="ลูกศรเชื่อมต่อแบบตรง 149"/>
        <xdr:cNvCxnSpPr/>
      </xdr:nvCxnSpPr>
      <xdr:spPr>
        <a:xfrm>
          <a:off x="8520113" y="113031587"/>
          <a:ext cx="688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300</xdr:row>
      <xdr:rowOff>266700</xdr:rowOff>
    </xdr:from>
    <xdr:to>
      <xdr:col>16</xdr:col>
      <xdr:colOff>136525</xdr:colOff>
      <xdr:row>301</xdr:row>
      <xdr:rowOff>288925</xdr:rowOff>
    </xdr:to>
    <xdr:sp macro="" textlink="">
      <xdr:nvSpPr>
        <xdr:cNvPr id="151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10575" y="51530250"/>
          <a:ext cx="1098550" cy="3460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180975</xdr:colOff>
      <xdr:row>323</xdr:row>
      <xdr:rowOff>171450</xdr:rowOff>
    </xdr:from>
    <xdr:to>
      <xdr:col>16</xdr:col>
      <xdr:colOff>184150</xdr:colOff>
      <xdr:row>324</xdr:row>
      <xdr:rowOff>288925</xdr:rowOff>
    </xdr:to>
    <xdr:sp macro="" textlink="">
      <xdr:nvSpPr>
        <xdr:cNvPr id="152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77250" y="66522600"/>
          <a:ext cx="1098550" cy="4127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345</xdr:row>
      <xdr:rowOff>133350</xdr:rowOff>
    </xdr:from>
    <xdr:to>
      <xdr:col>16</xdr:col>
      <xdr:colOff>136525</xdr:colOff>
      <xdr:row>347</xdr:row>
      <xdr:rowOff>3175</xdr:rowOff>
    </xdr:to>
    <xdr:sp macro="" textlink="">
      <xdr:nvSpPr>
        <xdr:cNvPr id="160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9625" y="73266300"/>
          <a:ext cx="1098550" cy="3651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503</xdr:row>
      <xdr:rowOff>0</xdr:rowOff>
    </xdr:from>
    <xdr:to>
      <xdr:col>16</xdr:col>
      <xdr:colOff>136525</xdr:colOff>
      <xdr:row>504</xdr:row>
      <xdr:rowOff>3175</xdr:rowOff>
    </xdr:to>
    <xdr:sp macro="" textlink="">
      <xdr:nvSpPr>
        <xdr:cNvPr id="78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9625" y="80743425"/>
          <a:ext cx="1098550" cy="3651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480</xdr:row>
      <xdr:rowOff>133350</xdr:rowOff>
    </xdr:from>
    <xdr:to>
      <xdr:col>16</xdr:col>
      <xdr:colOff>136525</xdr:colOff>
      <xdr:row>482</xdr:row>
      <xdr:rowOff>3175</xdr:rowOff>
    </xdr:to>
    <xdr:sp macro="" textlink="">
      <xdr:nvSpPr>
        <xdr:cNvPr id="84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9625" y="88172925"/>
          <a:ext cx="1098550" cy="3651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14</xdr:col>
      <xdr:colOff>209550</xdr:colOff>
      <xdr:row>486</xdr:row>
      <xdr:rowOff>152400</xdr:rowOff>
    </xdr:from>
    <xdr:to>
      <xdr:col>18</xdr:col>
      <xdr:colOff>9525</xdr:colOff>
      <xdr:row>486</xdr:row>
      <xdr:rowOff>152400</xdr:rowOff>
    </xdr:to>
    <xdr:cxnSp macro="">
      <xdr:nvCxnSpPr>
        <xdr:cNvPr id="85" name="ลูกศรเชื่อมต่อแบบตรง 84"/>
        <xdr:cNvCxnSpPr/>
      </xdr:nvCxnSpPr>
      <xdr:spPr>
        <a:xfrm>
          <a:off x="9163050" y="89677875"/>
          <a:ext cx="6762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611</xdr:row>
      <xdr:rowOff>0</xdr:rowOff>
    </xdr:from>
    <xdr:to>
      <xdr:col>16</xdr:col>
      <xdr:colOff>136525</xdr:colOff>
      <xdr:row>612</xdr:row>
      <xdr:rowOff>3175</xdr:rowOff>
    </xdr:to>
    <xdr:sp macro="" textlink="">
      <xdr:nvSpPr>
        <xdr:cNvPr id="86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9625" y="95716725"/>
          <a:ext cx="1098550" cy="2508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883</xdr:row>
      <xdr:rowOff>0</xdr:rowOff>
    </xdr:from>
    <xdr:to>
      <xdr:col>16</xdr:col>
      <xdr:colOff>136525</xdr:colOff>
      <xdr:row>883</xdr:row>
      <xdr:rowOff>288925</xdr:rowOff>
    </xdr:to>
    <xdr:sp macro="" textlink="">
      <xdr:nvSpPr>
        <xdr:cNvPr id="47" name="Rectangle 204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SpPr/>
      </xdr:nvSpPr>
      <xdr:spPr>
        <a:xfrm>
          <a:off x="8410575" y="1295400"/>
          <a:ext cx="1098550" cy="2889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6</xdr:col>
      <xdr:colOff>0</xdr:colOff>
      <xdr:row>912</xdr:row>
      <xdr:rowOff>133350</xdr:rowOff>
    </xdr:from>
    <xdr:to>
      <xdr:col>8</xdr:col>
      <xdr:colOff>209550</xdr:colOff>
      <xdr:row>912</xdr:row>
      <xdr:rowOff>133350</xdr:rowOff>
    </xdr:to>
    <xdr:cxnSp macro="">
      <xdr:nvCxnSpPr>
        <xdr:cNvPr id="50" name="ลูกศรเชื่อมต่อแบบตรง 49"/>
        <xdr:cNvCxnSpPr/>
      </xdr:nvCxnSpPr>
      <xdr:spPr>
        <a:xfrm>
          <a:off x="7181850" y="134216775"/>
          <a:ext cx="6477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907</xdr:row>
      <xdr:rowOff>0</xdr:rowOff>
    </xdr:from>
    <xdr:to>
      <xdr:col>16</xdr:col>
      <xdr:colOff>136525</xdr:colOff>
      <xdr:row>907</xdr:row>
      <xdr:rowOff>288925</xdr:rowOff>
    </xdr:to>
    <xdr:sp macro="" textlink="">
      <xdr:nvSpPr>
        <xdr:cNvPr id="51" name="Rectangle 204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SpPr/>
      </xdr:nvSpPr>
      <xdr:spPr>
        <a:xfrm>
          <a:off x="8410575" y="8429625"/>
          <a:ext cx="1098550" cy="2889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6</xdr:col>
      <xdr:colOff>0</xdr:colOff>
      <xdr:row>888</xdr:row>
      <xdr:rowOff>152400</xdr:rowOff>
    </xdr:from>
    <xdr:to>
      <xdr:col>8</xdr:col>
      <xdr:colOff>209550</xdr:colOff>
      <xdr:row>888</xdr:row>
      <xdr:rowOff>152400</xdr:rowOff>
    </xdr:to>
    <xdr:cxnSp macro="">
      <xdr:nvCxnSpPr>
        <xdr:cNvPr id="52" name="ลูกศรเชื่อมต่อแบบตรง 51"/>
        <xdr:cNvCxnSpPr/>
      </xdr:nvCxnSpPr>
      <xdr:spPr>
        <a:xfrm>
          <a:off x="7181850" y="141351000"/>
          <a:ext cx="6477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907</xdr:row>
      <xdr:rowOff>0</xdr:rowOff>
    </xdr:from>
    <xdr:to>
      <xdr:col>16</xdr:col>
      <xdr:colOff>136525</xdr:colOff>
      <xdr:row>907</xdr:row>
      <xdr:rowOff>288925</xdr:rowOff>
    </xdr:to>
    <xdr:sp macro="" textlink="">
      <xdr:nvSpPr>
        <xdr:cNvPr id="54" name="Rectangle 204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SpPr/>
      </xdr:nvSpPr>
      <xdr:spPr>
        <a:xfrm>
          <a:off x="8448675" y="132721350"/>
          <a:ext cx="1098550" cy="2889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49</xdr:row>
      <xdr:rowOff>0</xdr:rowOff>
    </xdr:from>
    <xdr:to>
      <xdr:col>16</xdr:col>
      <xdr:colOff>136525</xdr:colOff>
      <xdr:row>49</xdr:row>
      <xdr:rowOff>288925</xdr:rowOff>
    </xdr:to>
    <xdr:sp macro="" textlink="">
      <xdr:nvSpPr>
        <xdr:cNvPr id="60" name="Rectangle 204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SpPr/>
      </xdr:nvSpPr>
      <xdr:spPr>
        <a:xfrm>
          <a:off x="8448675" y="8429625"/>
          <a:ext cx="1098550" cy="2889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9525</xdr:colOff>
      <xdr:row>54</xdr:row>
      <xdr:rowOff>179388</xdr:rowOff>
    </xdr:from>
    <xdr:to>
      <xdr:col>14</xdr:col>
      <xdr:colOff>0</xdr:colOff>
      <xdr:row>54</xdr:row>
      <xdr:rowOff>179388</xdr:rowOff>
    </xdr:to>
    <xdr:cxnSp macro="">
      <xdr:nvCxnSpPr>
        <xdr:cNvPr id="61" name="ลูกศรเชื่อมต่อแบบตรง 60"/>
        <xdr:cNvCxnSpPr/>
      </xdr:nvCxnSpPr>
      <xdr:spPr>
        <a:xfrm>
          <a:off x="8312150" y="17372013"/>
          <a:ext cx="6572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71</xdr:row>
      <xdr:rowOff>0</xdr:rowOff>
    </xdr:from>
    <xdr:to>
      <xdr:col>16</xdr:col>
      <xdr:colOff>136525</xdr:colOff>
      <xdr:row>71</xdr:row>
      <xdr:rowOff>288925</xdr:rowOff>
    </xdr:to>
    <xdr:sp macro="" textlink="">
      <xdr:nvSpPr>
        <xdr:cNvPr id="63" name="Rectangle 204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SpPr/>
      </xdr:nvSpPr>
      <xdr:spPr>
        <a:xfrm>
          <a:off x="8448675" y="15811500"/>
          <a:ext cx="1098550" cy="2889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12</xdr:col>
      <xdr:colOff>11113</xdr:colOff>
      <xdr:row>76</xdr:row>
      <xdr:rowOff>153987</xdr:rowOff>
    </xdr:from>
    <xdr:to>
      <xdr:col>15</xdr:col>
      <xdr:colOff>1588</xdr:colOff>
      <xdr:row>76</xdr:row>
      <xdr:rowOff>153987</xdr:rowOff>
    </xdr:to>
    <xdr:cxnSp macro="">
      <xdr:nvCxnSpPr>
        <xdr:cNvPr id="64" name="ลูกศรเชื่อมต่อแบบตรง 60"/>
        <xdr:cNvCxnSpPr/>
      </xdr:nvCxnSpPr>
      <xdr:spPr>
        <a:xfrm>
          <a:off x="8535988" y="24688800"/>
          <a:ext cx="6572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93</xdr:row>
      <xdr:rowOff>0</xdr:rowOff>
    </xdr:from>
    <xdr:to>
      <xdr:col>16</xdr:col>
      <xdr:colOff>136525</xdr:colOff>
      <xdr:row>93</xdr:row>
      <xdr:rowOff>288925</xdr:rowOff>
    </xdr:to>
    <xdr:sp macro="" textlink="">
      <xdr:nvSpPr>
        <xdr:cNvPr id="65" name="Rectangle 204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SpPr/>
      </xdr:nvSpPr>
      <xdr:spPr>
        <a:xfrm>
          <a:off x="8448675" y="23193375"/>
          <a:ext cx="1098550" cy="2889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9</xdr:col>
      <xdr:colOff>19050</xdr:colOff>
      <xdr:row>98</xdr:row>
      <xdr:rowOff>161925</xdr:rowOff>
    </xdr:from>
    <xdr:to>
      <xdr:col>12</xdr:col>
      <xdr:colOff>9525</xdr:colOff>
      <xdr:row>98</xdr:row>
      <xdr:rowOff>161925</xdr:rowOff>
    </xdr:to>
    <xdr:cxnSp macro="">
      <xdr:nvCxnSpPr>
        <xdr:cNvPr id="66" name="ลูกศรเชื่อมต่อแบบตรง 60"/>
        <xdr:cNvCxnSpPr/>
      </xdr:nvCxnSpPr>
      <xdr:spPr>
        <a:xfrm>
          <a:off x="7896225" y="24831675"/>
          <a:ext cx="6477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17462</xdr:colOff>
      <xdr:row>32</xdr:row>
      <xdr:rowOff>142875</xdr:rowOff>
    </xdr:from>
    <xdr:to>
      <xdr:col>13</xdr:col>
      <xdr:colOff>7937</xdr:colOff>
      <xdr:row>32</xdr:row>
      <xdr:rowOff>142875</xdr:rowOff>
    </xdr:to>
    <xdr:cxnSp macro="">
      <xdr:nvCxnSpPr>
        <xdr:cNvPr id="69" name="ลูกศรเชื่อมต่อแบบตรง 93"/>
        <xdr:cNvCxnSpPr/>
      </xdr:nvCxnSpPr>
      <xdr:spPr>
        <a:xfrm>
          <a:off x="8097837" y="9993313"/>
          <a:ext cx="6572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211137</xdr:colOff>
      <xdr:row>15</xdr:row>
      <xdr:rowOff>169862</xdr:rowOff>
    </xdr:from>
    <xdr:to>
      <xdr:col>12</xdr:col>
      <xdr:colOff>201612</xdr:colOff>
      <xdr:row>15</xdr:row>
      <xdr:rowOff>169862</xdr:rowOff>
    </xdr:to>
    <xdr:cxnSp macro="">
      <xdr:nvCxnSpPr>
        <xdr:cNvPr id="70" name="ลูกศรเชื่อมต่อแบบตรง 93"/>
        <xdr:cNvCxnSpPr/>
      </xdr:nvCxnSpPr>
      <xdr:spPr>
        <a:xfrm>
          <a:off x="8069262" y="4440237"/>
          <a:ext cx="6572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198436</xdr:colOff>
      <xdr:row>37</xdr:row>
      <xdr:rowOff>153988</xdr:rowOff>
    </xdr:from>
    <xdr:to>
      <xdr:col>13</xdr:col>
      <xdr:colOff>185736</xdr:colOff>
      <xdr:row>37</xdr:row>
      <xdr:rowOff>153988</xdr:rowOff>
    </xdr:to>
    <xdr:cxnSp macro="">
      <xdr:nvCxnSpPr>
        <xdr:cNvPr id="73" name="ลูกศรเชื่อมต่อแบบตรง 93"/>
        <xdr:cNvCxnSpPr/>
      </xdr:nvCxnSpPr>
      <xdr:spPr>
        <a:xfrm>
          <a:off x="8278811" y="11472863"/>
          <a:ext cx="6540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59</xdr:row>
      <xdr:rowOff>139700</xdr:rowOff>
    </xdr:from>
    <xdr:to>
      <xdr:col>15</xdr:col>
      <xdr:colOff>0</xdr:colOff>
      <xdr:row>59</xdr:row>
      <xdr:rowOff>139700</xdr:rowOff>
    </xdr:to>
    <xdr:cxnSp macro="">
      <xdr:nvCxnSpPr>
        <xdr:cNvPr id="77" name="ลูกศรเชื่อมต่อแบบตรง 60"/>
        <xdr:cNvCxnSpPr/>
      </xdr:nvCxnSpPr>
      <xdr:spPr>
        <a:xfrm>
          <a:off x="8534400" y="18800763"/>
          <a:ext cx="6572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81</xdr:row>
      <xdr:rowOff>180975</xdr:rowOff>
    </xdr:from>
    <xdr:to>
      <xdr:col>18</xdr:col>
      <xdr:colOff>9525</xdr:colOff>
      <xdr:row>81</xdr:row>
      <xdr:rowOff>180975</xdr:rowOff>
    </xdr:to>
    <xdr:cxnSp macro="">
      <xdr:nvCxnSpPr>
        <xdr:cNvPr id="82" name="ลูกศรเชื่อมต่อแบบตรง 60"/>
        <xdr:cNvCxnSpPr/>
      </xdr:nvCxnSpPr>
      <xdr:spPr>
        <a:xfrm>
          <a:off x="7267575" y="26327100"/>
          <a:ext cx="25908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102</xdr:row>
      <xdr:rowOff>190500</xdr:rowOff>
    </xdr:from>
    <xdr:to>
      <xdr:col>12</xdr:col>
      <xdr:colOff>0</xdr:colOff>
      <xdr:row>102</xdr:row>
      <xdr:rowOff>190500</xdr:rowOff>
    </xdr:to>
    <xdr:cxnSp macro="">
      <xdr:nvCxnSpPr>
        <xdr:cNvPr id="83" name="ลูกศรเชื่อมต่อแบบตรง 60"/>
        <xdr:cNvCxnSpPr/>
      </xdr:nvCxnSpPr>
      <xdr:spPr>
        <a:xfrm>
          <a:off x="7886700" y="33423225"/>
          <a:ext cx="6477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114</xdr:row>
      <xdr:rowOff>266700</xdr:rowOff>
    </xdr:from>
    <xdr:to>
      <xdr:col>16</xdr:col>
      <xdr:colOff>127000</xdr:colOff>
      <xdr:row>116</xdr:row>
      <xdr:rowOff>88899</xdr:rowOff>
    </xdr:to>
    <xdr:sp macro="" textlink="">
      <xdr:nvSpPr>
        <xdr:cNvPr id="89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9029700" y="39833550"/>
          <a:ext cx="1098550" cy="393699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9</xdr:col>
      <xdr:colOff>217487</xdr:colOff>
      <xdr:row>120</xdr:row>
      <xdr:rowOff>158751</xdr:rowOff>
    </xdr:from>
    <xdr:to>
      <xdr:col>13</xdr:col>
      <xdr:colOff>17462</xdr:colOff>
      <xdr:row>120</xdr:row>
      <xdr:rowOff>158751</xdr:rowOff>
    </xdr:to>
    <xdr:cxnSp macro="">
      <xdr:nvCxnSpPr>
        <xdr:cNvPr id="90" name="ลูกศรเชื่อมต่อแบบตรง 2"/>
        <xdr:cNvCxnSpPr/>
      </xdr:nvCxnSpPr>
      <xdr:spPr>
        <a:xfrm>
          <a:off x="8075612" y="39377939"/>
          <a:ext cx="688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136</xdr:row>
      <xdr:rowOff>266700</xdr:rowOff>
    </xdr:from>
    <xdr:to>
      <xdr:col>16</xdr:col>
      <xdr:colOff>127000</xdr:colOff>
      <xdr:row>138</xdr:row>
      <xdr:rowOff>88899</xdr:rowOff>
    </xdr:to>
    <xdr:sp macro="" textlink="">
      <xdr:nvSpPr>
        <xdr:cNvPr id="92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39150" y="45310425"/>
          <a:ext cx="1098550" cy="412749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6</xdr:col>
      <xdr:colOff>0</xdr:colOff>
      <xdr:row>146</xdr:row>
      <xdr:rowOff>161925</xdr:rowOff>
    </xdr:from>
    <xdr:to>
      <xdr:col>18</xdr:col>
      <xdr:colOff>0</xdr:colOff>
      <xdr:row>146</xdr:row>
      <xdr:rowOff>171450</xdr:rowOff>
    </xdr:to>
    <xdr:cxnSp macro="">
      <xdr:nvCxnSpPr>
        <xdr:cNvPr id="94" name="ลูกศรเชื่อมต่อแบบตรง 2"/>
        <xdr:cNvCxnSpPr/>
      </xdr:nvCxnSpPr>
      <xdr:spPr>
        <a:xfrm flipV="1">
          <a:off x="7219950" y="55492650"/>
          <a:ext cx="262890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7938</xdr:colOff>
      <xdr:row>150</xdr:row>
      <xdr:rowOff>200025</xdr:rowOff>
    </xdr:from>
    <xdr:to>
      <xdr:col>18</xdr:col>
      <xdr:colOff>7938</xdr:colOff>
      <xdr:row>150</xdr:row>
      <xdr:rowOff>209550</xdr:rowOff>
    </xdr:to>
    <xdr:cxnSp macro="">
      <xdr:nvCxnSpPr>
        <xdr:cNvPr id="96" name="ลูกศรเชื่อมต่อแบบตรง 2"/>
        <xdr:cNvCxnSpPr/>
      </xdr:nvCxnSpPr>
      <xdr:spPr>
        <a:xfrm flipV="1">
          <a:off x="7199313" y="49047400"/>
          <a:ext cx="266700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952500</xdr:colOff>
      <xdr:row>153</xdr:row>
      <xdr:rowOff>161925</xdr:rowOff>
    </xdr:from>
    <xdr:to>
      <xdr:col>17</xdr:col>
      <xdr:colOff>200025</xdr:colOff>
      <xdr:row>153</xdr:row>
      <xdr:rowOff>171450</xdr:rowOff>
    </xdr:to>
    <xdr:cxnSp macro="">
      <xdr:nvCxnSpPr>
        <xdr:cNvPr id="97" name="ลูกศรเชื่อมต่อแบบตรง 2"/>
        <xdr:cNvCxnSpPr/>
      </xdr:nvCxnSpPr>
      <xdr:spPr>
        <a:xfrm flipV="1">
          <a:off x="7162800" y="57492900"/>
          <a:ext cx="262890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220</xdr:row>
      <xdr:rowOff>266700</xdr:rowOff>
    </xdr:from>
    <xdr:to>
      <xdr:col>16</xdr:col>
      <xdr:colOff>136525</xdr:colOff>
      <xdr:row>221</xdr:row>
      <xdr:rowOff>288925</xdr:rowOff>
    </xdr:to>
    <xdr:sp macro="" textlink="">
      <xdr:nvSpPr>
        <xdr:cNvPr id="109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74109263"/>
          <a:ext cx="1114425" cy="347662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220</xdr:row>
      <xdr:rowOff>266700</xdr:rowOff>
    </xdr:from>
    <xdr:to>
      <xdr:col>16</xdr:col>
      <xdr:colOff>136525</xdr:colOff>
      <xdr:row>221</xdr:row>
      <xdr:rowOff>288925</xdr:rowOff>
    </xdr:to>
    <xdr:sp macro="" textlink="">
      <xdr:nvSpPr>
        <xdr:cNvPr id="110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74109263"/>
          <a:ext cx="1114425" cy="347662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260</xdr:row>
      <xdr:rowOff>266700</xdr:rowOff>
    </xdr:from>
    <xdr:to>
      <xdr:col>16</xdr:col>
      <xdr:colOff>136525</xdr:colOff>
      <xdr:row>261</xdr:row>
      <xdr:rowOff>288925</xdr:rowOff>
    </xdr:to>
    <xdr:sp macro="" textlink="">
      <xdr:nvSpPr>
        <xdr:cNvPr id="119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81284763"/>
          <a:ext cx="1114425" cy="347662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260</xdr:row>
      <xdr:rowOff>266700</xdr:rowOff>
    </xdr:from>
    <xdr:to>
      <xdr:col>16</xdr:col>
      <xdr:colOff>136525</xdr:colOff>
      <xdr:row>261</xdr:row>
      <xdr:rowOff>288925</xdr:rowOff>
    </xdr:to>
    <xdr:sp macro="" textlink="">
      <xdr:nvSpPr>
        <xdr:cNvPr id="121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81284763"/>
          <a:ext cx="1114425" cy="347662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260</xdr:row>
      <xdr:rowOff>266700</xdr:rowOff>
    </xdr:from>
    <xdr:to>
      <xdr:col>16</xdr:col>
      <xdr:colOff>136525</xdr:colOff>
      <xdr:row>261</xdr:row>
      <xdr:rowOff>288925</xdr:rowOff>
    </xdr:to>
    <xdr:sp macro="" textlink="">
      <xdr:nvSpPr>
        <xdr:cNvPr id="122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81284763"/>
          <a:ext cx="1114425" cy="347662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260</xdr:row>
      <xdr:rowOff>266700</xdr:rowOff>
    </xdr:from>
    <xdr:to>
      <xdr:col>16</xdr:col>
      <xdr:colOff>136525</xdr:colOff>
      <xdr:row>261</xdr:row>
      <xdr:rowOff>288925</xdr:rowOff>
    </xdr:to>
    <xdr:sp macro="" textlink="">
      <xdr:nvSpPr>
        <xdr:cNvPr id="123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81284763"/>
          <a:ext cx="1114425" cy="347662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240</xdr:row>
      <xdr:rowOff>266700</xdr:rowOff>
    </xdr:from>
    <xdr:to>
      <xdr:col>16</xdr:col>
      <xdr:colOff>136525</xdr:colOff>
      <xdr:row>241</xdr:row>
      <xdr:rowOff>288925</xdr:rowOff>
    </xdr:to>
    <xdr:sp macro="" textlink="">
      <xdr:nvSpPr>
        <xdr:cNvPr id="128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81284763"/>
          <a:ext cx="1114425" cy="347662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240</xdr:row>
      <xdr:rowOff>266700</xdr:rowOff>
    </xdr:from>
    <xdr:to>
      <xdr:col>16</xdr:col>
      <xdr:colOff>136525</xdr:colOff>
      <xdr:row>241</xdr:row>
      <xdr:rowOff>288925</xdr:rowOff>
    </xdr:to>
    <xdr:sp macro="" textlink="">
      <xdr:nvSpPr>
        <xdr:cNvPr id="131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81284763"/>
          <a:ext cx="1114425" cy="347662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240</xdr:row>
      <xdr:rowOff>266700</xdr:rowOff>
    </xdr:from>
    <xdr:to>
      <xdr:col>16</xdr:col>
      <xdr:colOff>136525</xdr:colOff>
      <xdr:row>241</xdr:row>
      <xdr:rowOff>288925</xdr:rowOff>
    </xdr:to>
    <xdr:sp macro="" textlink="">
      <xdr:nvSpPr>
        <xdr:cNvPr id="132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81284763"/>
          <a:ext cx="1114425" cy="347662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240</xdr:row>
      <xdr:rowOff>266700</xdr:rowOff>
    </xdr:from>
    <xdr:to>
      <xdr:col>16</xdr:col>
      <xdr:colOff>136525</xdr:colOff>
      <xdr:row>241</xdr:row>
      <xdr:rowOff>288925</xdr:rowOff>
    </xdr:to>
    <xdr:sp macro="" textlink="">
      <xdr:nvSpPr>
        <xdr:cNvPr id="133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81284763"/>
          <a:ext cx="1114425" cy="347662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9</xdr:col>
      <xdr:colOff>214313</xdr:colOff>
      <xdr:row>228</xdr:row>
      <xdr:rowOff>182562</xdr:rowOff>
    </xdr:from>
    <xdr:to>
      <xdr:col>13</xdr:col>
      <xdr:colOff>14288</xdr:colOff>
      <xdr:row>228</xdr:row>
      <xdr:rowOff>182562</xdr:rowOff>
    </xdr:to>
    <xdr:cxnSp macro="">
      <xdr:nvCxnSpPr>
        <xdr:cNvPr id="134" name="ลูกศรเชื่อมต่อแบบตรง 105"/>
        <xdr:cNvCxnSpPr/>
      </xdr:nvCxnSpPr>
      <xdr:spPr>
        <a:xfrm>
          <a:off x="8072438" y="76573062"/>
          <a:ext cx="688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206376</xdr:colOff>
      <xdr:row>231</xdr:row>
      <xdr:rowOff>198438</xdr:rowOff>
    </xdr:from>
    <xdr:to>
      <xdr:col>12</xdr:col>
      <xdr:colOff>6351</xdr:colOff>
      <xdr:row>231</xdr:row>
      <xdr:rowOff>198438</xdr:rowOff>
    </xdr:to>
    <xdr:cxnSp macro="">
      <xdr:nvCxnSpPr>
        <xdr:cNvPr id="136" name="ลูกศรเชื่อมต่อแบบตรง 105"/>
        <xdr:cNvCxnSpPr/>
      </xdr:nvCxnSpPr>
      <xdr:spPr>
        <a:xfrm>
          <a:off x="7842251" y="77565251"/>
          <a:ext cx="688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212481</xdr:colOff>
      <xdr:row>246</xdr:row>
      <xdr:rowOff>174626</xdr:rowOff>
    </xdr:from>
    <xdr:to>
      <xdr:col>17</xdr:col>
      <xdr:colOff>212481</xdr:colOff>
      <xdr:row>246</xdr:row>
      <xdr:rowOff>175846</xdr:rowOff>
    </xdr:to>
    <xdr:cxnSp macro="">
      <xdr:nvCxnSpPr>
        <xdr:cNvPr id="137" name="ลูกศรเชื่อมต่อแบบตรง 105"/>
        <xdr:cNvCxnSpPr/>
      </xdr:nvCxnSpPr>
      <xdr:spPr>
        <a:xfrm>
          <a:off x="8513885" y="82756376"/>
          <a:ext cx="1318846" cy="122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280</xdr:row>
      <xdr:rowOff>266700</xdr:rowOff>
    </xdr:from>
    <xdr:to>
      <xdr:col>16</xdr:col>
      <xdr:colOff>136525</xdr:colOff>
      <xdr:row>281</xdr:row>
      <xdr:rowOff>288925</xdr:rowOff>
    </xdr:to>
    <xdr:sp macro="" textlink="">
      <xdr:nvSpPr>
        <xdr:cNvPr id="138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95619888"/>
          <a:ext cx="1114425" cy="347662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280</xdr:row>
      <xdr:rowOff>266700</xdr:rowOff>
    </xdr:from>
    <xdr:to>
      <xdr:col>16</xdr:col>
      <xdr:colOff>136525</xdr:colOff>
      <xdr:row>281</xdr:row>
      <xdr:rowOff>288925</xdr:rowOff>
    </xdr:to>
    <xdr:sp macro="" textlink="">
      <xdr:nvSpPr>
        <xdr:cNvPr id="139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95619888"/>
          <a:ext cx="1114425" cy="347662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280</xdr:row>
      <xdr:rowOff>266700</xdr:rowOff>
    </xdr:from>
    <xdr:to>
      <xdr:col>16</xdr:col>
      <xdr:colOff>136525</xdr:colOff>
      <xdr:row>281</xdr:row>
      <xdr:rowOff>288925</xdr:rowOff>
    </xdr:to>
    <xdr:sp macro="" textlink="">
      <xdr:nvSpPr>
        <xdr:cNvPr id="140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95619888"/>
          <a:ext cx="1114425" cy="347662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280</xdr:row>
      <xdr:rowOff>266700</xdr:rowOff>
    </xdr:from>
    <xdr:to>
      <xdr:col>16</xdr:col>
      <xdr:colOff>136525</xdr:colOff>
      <xdr:row>281</xdr:row>
      <xdr:rowOff>288925</xdr:rowOff>
    </xdr:to>
    <xdr:sp macro="" textlink="">
      <xdr:nvSpPr>
        <xdr:cNvPr id="155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95619888"/>
          <a:ext cx="1114425" cy="347662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300</xdr:row>
      <xdr:rowOff>266700</xdr:rowOff>
    </xdr:from>
    <xdr:to>
      <xdr:col>16</xdr:col>
      <xdr:colOff>136525</xdr:colOff>
      <xdr:row>301</xdr:row>
      <xdr:rowOff>288925</xdr:rowOff>
    </xdr:to>
    <xdr:sp macro="" textlink="">
      <xdr:nvSpPr>
        <xdr:cNvPr id="156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102779513"/>
          <a:ext cx="1114425" cy="347662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300</xdr:row>
      <xdr:rowOff>266700</xdr:rowOff>
    </xdr:from>
    <xdr:to>
      <xdr:col>16</xdr:col>
      <xdr:colOff>136525</xdr:colOff>
      <xdr:row>301</xdr:row>
      <xdr:rowOff>288925</xdr:rowOff>
    </xdr:to>
    <xdr:sp macro="" textlink="">
      <xdr:nvSpPr>
        <xdr:cNvPr id="158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102779513"/>
          <a:ext cx="1114425" cy="347662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300</xdr:row>
      <xdr:rowOff>266700</xdr:rowOff>
    </xdr:from>
    <xdr:to>
      <xdr:col>16</xdr:col>
      <xdr:colOff>136525</xdr:colOff>
      <xdr:row>301</xdr:row>
      <xdr:rowOff>288925</xdr:rowOff>
    </xdr:to>
    <xdr:sp macro="" textlink="">
      <xdr:nvSpPr>
        <xdr:cNvPr id="161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102779513"/>
          <a:ext cx="1114425" cy="347662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300</xdr:row>
      <xdr:rowOff>266700</xdr:rowOff>
    </xdr:from>
    <xdr:to>
      <xdr:col>16</xdr:col>
      <xdr:colOff>136525</xdr:colOff>
      <xdr:row>301</xdr:row>
      <xdr:rowOff>288925</xdr:rowOff>
    </xdr:to>
    <xdr:sp macro="" textlink="">
      <xdr:nvSpPr>
        <xdr:cNvPr id="162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102779513"/>
          <a:ext cx="1114425" cy="347662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300</xdr:row>
      <xdr:rowOff>266700</xdr:rowOff>
    </xdr:from>
    <xdr:to>
      <xdr:col>16</xdr:col>
      <xdr:colOff>136525</xdr:colOff>
      <xdr:row>301</xdr:row>
      <xdr:rowOff>288925</xdr:rowOff>
    </xdr:to>
    <xdr:sp macro="" textlink="">
      <xdr:nvSpPr>
        <xdr:cNvPr id="163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102779513"/>
          <a:ext cx="1114425" cy="347662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300</xdr:row>
      <xdr:rowOff>266700</xdr:rowOff>
    </xdr:from>
    <xdr:to>
      <xdr:col>16</xdr:col>
      <xdr:colOff>136525</xdr:colOff>
      <xdr:row>301</xdr:row>
      <xdr:rowOff>288925</xdr:rowOff>
    </xdr:to>
    <xdr:sp macro="" textlink="">
      <xdr:nvSpPr>
        <xdr:cNvPr id="167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102779513"/>
          <a:ext cx="1114425" cy="347662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7</xdr:col>
      <xdr:colOff>217487</xdr:colOff>
      <xdr:row>286</xdr:row>
      <xdr:rowOff>152400</xdr:rowOff>
    </xdr:from>
    <xdr:to>
      <xdr:col>11</xdr:col>
      <xdr:colOff>17462</xdr:colOff>
      <xdr:row>286</xdr:row>
      <xdr:rowOff>152400</xdr:rowOff>
    </xdr:to>
    <xdr:cxnSp macro="">
      <xdr:nvCxnSpPr>
        <xdr:cNvPr id="168" name="ลูกศรเชื่อมต่อแบบตรง 146"/>
        <xdr:cNvCxnSpPr/>
      </xdr:nvCxnSpPr>
      <xdr:spPr>
        <a:xfrm>
          <a:off x="7615237" y="104617838"/>
          <a:ext cx="688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865188</xdr:colOff>
      <xdr:row>293</xdr:row>
      <xdr:rowOff>190500</xdr:rowOff>
    </xdr:from>
    <xdr:to>
      <xdr:col>9</xdr:col>
      <xdr:colOff>11113</xdr:colOff>
      <xdr:row>293</xdr:row>
      <xdr:rowOff>190500</xdr:rowOff>
    </xdr:to>
    <xdr:cxnSp macro="">
      <xdr:nvCxnSpPr>
        <xdr:cNvPr id="169" name="ลูกศรเชื่อมต่อแบบตรง 105"/>
        <xdr:cNvCxnSpPr/>
      </xdr:nvCxnSpPr>
      <xdr:spPr>
        <a:xfrm>
          <a:off x="7183438" y="99925188"/>
          <a:ext cx="6858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293</xdr:row>
      <xdr:rowOff>190500</xdr:rowOff>
    </xdr:from>
    <xdr:to>
      <xdr:col>15</xdr:col>
      <xdr:colOff>19050</xdr:colOff>
      <xdr:row>293</xdr:row>
      <xdr:rowOff>190500</xdr:rowOff>
    </xdr:to>
    <xdr:cxnSp macro="">
      <xdr:nvCxnSpPr>
        <xdr:cNvPr id="172" name="ลูกศรเชื่อมต่อแบบตรง 105"/>
        <xdr:cNvCxnSpPr/>
      </xdr:nvCxnSpPr>
      <xdr:spPr>
        <a:xfrm>
          <a:off x="9124950" y="103393875"/>
          <a:ext cx="6762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7937</xdr:colOff>
      <xdr:row>289</xdr:row>
      <xdr:rowOff>177800</xdr:rowOff>
    </xdr:from>
    <xdr:to>
      <xdr:col>9</xdr:col>
      <xdr:colOff>26987</xdr:colOff>
      <xdr:row>289</xdr:row>
      <xdr:rowOff>177800</xdr:rowOff>
    </xdr:to>
    <xdr:cxnSp macro="">
      <xdr:nvCxnSpPr>
        <xdr:cNvPr id="173" name="ลูกศรเชื่อมต่อแบบตรง 105"/>
        <xdr:cNvCxnSpPr/>
      </xdr:nvCxnSpPr>
      <xdr:spPr>
        <a:xfrm>
          <a:off x="7199312" y="98245613"/>
          <a:ext cx="6858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200025</xdr:colOff>
      <xdr:row>289</xdr:row>
      <xdr:rowOff>171450</xdr:rowOff>
    </xdr:from>
    <xdr:to>
      <xdr:col>15</xdr:col>
      <xdr:colOff>0</xdr:colOff>
      <xdr:row>289</xdr:row>
      <xdr:rowOff>171450</xdr:rowOff>
    </xdr:to>
    <xdr:cxnSp macro="">
      <xdr:nvCxnSpPr>
        <xdr:cNvPr id="174" name="ลูกศรเชื่อมต่อแบบตรง 105"/>
        <xdr:cNvCxnSpPr/>
      </xdr:nvCxnSpPr>
      <xdr:spPr>
        <a:xfrm>
          <a:off x="9105900" y="101755575"/>
          <a:ext cx="6762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207962</xdr:colOff>
      <xdr:row>378</xdr:row>
      <xdr:rowOff>120650</xdr:rowOff>
    </xdr:from>
    <xdr:to>
      <xdr:col>13</xdr:col>
      <xdr:colOff>7937</xdr:colOff>
      <xdr:row>378</xdr:row>
      <xdr:rowOff>120650</xdr:rowOff>
    </xdr:to>
    <xdr:cxnSp macro="">
      <xdr:nvCxnSpPr>
        <xdr:cNvPr id="186" name="ลูกศรเชื่อมต่อแบบตรง 156"/>
        <xdr:cNvCxnSpPr/>
      </xdr:nvCxnSpPr>
      <xdr:spPr>
        <a:xfrm>
          <a:off x="8066087" y="125961775"/>
          <a:ext cx="688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372</xdr:row>
      <xdr:rowOff>133350</xdr:rowOff>
    </xdr:from>
    <xdr:to>
      <xdr:col>16</xdr:col>
      <xdr:colOff>136525</xdr:colOff>
      <xdr:row>374</xdr:row>
      <xdr:rowOff>3175</xdr:rowOff>
    </xdr:to>
    <xdr:sp macro="" textlink="">
      <xdr:nvSpPr>
        <xdr:cNvPr id="188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124498100"/>
          <a:ext cx="1114425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399</xdr:row>
      <xdr:rowOff>133350</xdr:rowOff>
    </xdr:from>
    <xdr:to>
      <xdr:col>16</xdr:col>
      <xdr:colOff>136525</xdr:colOff>
      <xdr:row>401</xdr:row>
      <xdr:rowOff>3175</xdr:rowOff>
    </xdr:to>
    <xdr:sp macro="" textlink="">
      <xdr:nvSpPr>
        <xdr:cNvPr id="191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131879975"/>
          <a:ext cx="1114425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6</xdr:col>
      <xdr:colOff>201613</xdr:colOff>
      <xdr:row>386</xdr:row>
      <xdr:rowOff>117474</xdr:rowOff>
    </xdr:from>
    <xdr:to>
      <xdr:col>10</xdr:col>
      <xdr:colOff>1588</xdr:colOff>
      <xdr:row>386</xdr:row>
      <xdr:rowOff>117474</xdr:rowOff>
    </xdr:to>
    <xdr:cxnSp macro="">
      <xdr:nvCxnSpPr>
        <xdr:cNvPr id="193" name="ลูกศรเชื่อมต่อแบบตรง 165"/>
        <xdr:cNvCxnSpPr/>
      </xdr:nvCxnSpPr>
      <xdr:spPr>
        <a:xfrm>
          <a:off x="7392988" y="127927099"/>
          <a:ext cx="688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11113</xdr:colOff>
      <xdr:row>405</xdr:row>
      <xdr:rowOff>142874</xdr:rowOff>
    </xdr:from>
    <xdr:to>
      <xdr:col>18</xdr:col>
      <xdr:colOff>1588</xdr:colOff>
      <xdr:row>405</xdr:row>
      <xdr:rowOff>142874</xdr:rowOff>
    </xdr:to>
    <xdr:cxnSp macro="">
      <xdr:nvCxnSpPr>
        <xdr:cNvPr id="194" name="ลูกศรเชื่อมต่อแบบตรง 71"/>
        <xdr:cNvCxnSpPr/>
      </xdr:nvCxnSpPr>
      <xdr:spPr>
        <a:xfrm>
          <a:off x="7186613" y="140747749"/>
          <a:ext cx="26574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426</xdr:row>
      <xdr:rowOff>133350</xdr:rowOff>
    </xdr:from>
    <xdr:to>
      <xdr:col>16</xdr:col>
      <xdr:colOff>136525</xdr:colOff>
      <xdr:row>428</xdr:row>
      <xdr:rowOff>3175</xdr:rowOff>
    </xdr:to>
    <xdr:sp macro="" textlink="">
      <xdr:nvSpPr>
        <xdr:cNvPr id="195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139261850"/>
          <a:ext cx="1114425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6</xdr:col>
      <xdr:colOff>11113</xdr:colOff>
      <xdr:row>432</xdr:row>
      <xdr:rowOff>142874</xdr:rowOff>
    </xdr:from>
    <xdr:to>
      <xdr:col>18</xdr:col>
      <xdr:colOff>1588</xdr:colOff>
      <xdr:row>432</xdr:row>
      <xdr:rowOff>142874</xdr:rowOff>
    </xdr:to>
    <xdr:cxnSp macro="">
      <xdr:nvCxnSpPr>
        <xdr:cNvPr id="196" name="ลูกศรเชื่อมต่อแบบตรง 71"/>
        <xdr:cNvCxnSpPr/>
      </xdr:nvCxnSpPr>
      <xdr:spPr>
        <a:xfrm>
          <a:off x="7186613" y="140747749"/>
          <a:ext cx="26574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435</xdr:row>
      <xdr:rowOff>104775</xdr:rowOff>
    </xdr:from>
    <xdr:to>
      <xdr:col>10</xdr:col>
      <xdr:colOff>19050</xdr:colOff>
      <xdr:row>435</xdr:row>
      <xdr:rowOff>104775</xdr:rowOff>
    </xdr:to>
    <xdr:cxnSp macro="">
      <xdr:nvCxnSpPr>
        <xdr:cNvPr id="199" name="ลูกศรเชื่อมต่อแบบตรง 164"/>
        <xdr:cNvCxnSpPr/>
      </xdr:nvCxnSpPr>
      <xdr:spPr>
        <a:xfrm>
          <a:off x="8029575" y="149532975"/>
          <a:ext cx="6762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209550</xdr:colOff>
      <xdr:row>435</xdr:row>
      <xdr:rowOff>123825</xdr:rowOff>
    </xdr:from>
    <xdr:to>
      <xdr:col>15</xdr:col>
      <xdr:colOff>9525</xdr:colOff>
      <xdr:row>435</xdr:row>
      <xdr:rowOff>123825</xdr:rowOff>
    </xdr:to>
    <xdr:cxnSp macro="">
      <xdr:nvCxnSpPr>
        <xdr:cNvPr id="200" name="ลูกศรเชื่อมต่อแบบตรง 164"/>
        <xdr:cNvCxnSpPr/>
      </xdr:nvCxnSpPr>
      <xdr:spPr>
        <a:xfrm>
          <a:off x="9115425" y="149552025"/>
          <a:ext cx="6762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453</xdr:row>
      <xdr:rowOff>133350</xdr:rowOff>
    </xdr:from>
    <xdr:to>
      <xdr:col>16</xdr:col>
      <xdr:colOff>136525</xdr:colOff>
      <xdr:row>455</xdr:row>
      <xdr:rowOff>3175</xdr:rowOff>
    </xdr:to>
    <xdr:sp macro="" textlink="">
      <xdr:nvSpPr>
        <xdr:cNvPr id="201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146643725"/>
          <a:ext cx="1114425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12</xdr:col>
      <xdr:colOff>0</xdr:colOff>
      <xdr:row>459</xdr:row>
      <xdr:rowOff>133350</xdr:rowOff>
    </xdr:from>
    <xdr:to>
      <xdr:col>15</xdr:col>
      <xdr:colOff>19050</xdr:colOff>
      <xdr:row>459</xdr:row>
      <xdr:rowOff>133350</xdr:rowOff>
    </xdr:to>
    <xdr:cxnSp macro="">
      <xdr:nvCxnSpPr>
        <xdr:cNvPr id="207" name="ลูกศรเชื่อมต่อแบบตรง 164"/>
        <xdr:cNvCxnSpPr/>
      </xdr:nvCxnSpPr>
      <xdr:spPr>
        <a:xfrm>
          <a:off x="9124950" y="152781000"/>
          <a:ext cx="6762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209550</xdr:colOff>
      <xdr:row>463</xdr:row>
      <xdr:rowOff>142875</xdr:rowOff>
    </xdr:from>
    <xdr:to>
      <xdr:col>17</xdr:col>
      <xdr:colOff>9525</xdr:colOff>
      <xdr:row>463</xdr:row>
      <xdr:rowOff>142875</xdr:rowOff>
    </xdr:to>
    <xdr:cxnSp macro="">
      <xdr:nvCxnSpPr>
        <xdr:cNvPr id="208" name="ลูกศรเชื่อมต่อแบบตรง 164"/>
        <xdr:cNvCxnSpPr/>
      </xdr:nvCxnSpPr>
      <xdr:spPr>
        <a:xfrm>
          <a:off x="9553575" y="153781125"/>
          <a:ext cx="6762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467</xdr:row>
      <xdr:rowOff>123825</xdr:rowOff>
    </xdr:from>
    <xdr:to>
      <xdr:col>14</xdr:col>
      <xdr:colOff>19050</xdr:colOff>
      <xdr:row>467</xdr:row>
      <xdr:rowOff>123825</xdr:rowOff>
    </xdr:to>
    <xdr:cxnSp macro="">
      <xdr:nvCxnSpPr>
        <xdr:cNvPr id="209" name="ลูกศรเชื่อมต่อแบบตรง 164"/>
        <xdr:cNvCxnSpPr/>
      </xdr:nvCxnSpPr>
      <xdr:spPr>
        <a:xfrm>
          <a:off x="8905875" y="154752675"/>
          <a:ext cx="6762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480</xdr:row>
      <xdr:rowOff>133350</xdr:rowOff>
    </xdr:from>
    <xdr:to>
      <xdr:col>16</xdr:col>
      <xdr:colOff>136525</xdr:colOff>
      <xdr:row>482</xdr:row>
      <xdr:rowOff>3175</xdr:rowOff>
    </xdr:to>
    <xdr:sp macro="" textlink="">
      <xdr:nvSpPr>
        <xdr:cNvPr id="210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9039225" y="166649400"/>
          <a:ext cx="1098550" cy="3651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502</xdr:row>
      <xdr:rowOff>133350</xdr:rowOff>
    </xdr:from>
    <xdr:to>
      <xdr:col>16</xdr:col>
      <xdr:colOff>136525</xdr:colOff>
      <xdr:row>504</xdr:row>
      <xdr:rowOff>3175</xdr:rowOff>
    </xdr:to>
    <xdr:sp macro="" textlink="">
      <xdr:nvSpPr>
        <xdr:cNvPr id="211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161407475"/>
          <a:ext cx="1114425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502</xdr:row>
      <xdr:rowOff>133350</xdr:rowOff>
    </xdr:from>
    <xdr:to>
      <xdr:col>16</xdr:col>
      <xdr:colOff>136525</xdr:colOff>
      <xdr:row>504</xdr:row>
      <xdr:rowOff>3175</xdr:rowOff>
    </xdr:to>
    <xdr:sp macro="" textlink="">
      <xdr:nvSpPr>
        <xdr:cNvPr id="212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161407475"/>
          <a:ext cx="1114425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6</xdr:col>
      <xdr:colOff>9525</xdr:colOff>
      <xdr:row>508</xdr:row>
      <xdr:rowOff>190500</xdr:rowOff>
    </xdr:from>
    <xdr:to>
      <xdr:col>18</xdr:col>
      <xdr:colOff>0</xdr:colOff>
      <xdr:row>508</xdr:row>
      <xdr:rowOff>190500</xdr:rowOff>
    </xdr:to>
    <xdr:cxnSp macro="">
      <xdr:nvCxnSpPr>
        <xdr:cNvPr id="213" name="ลูกศรเชื่อมต่อแบบตรง 71"/>
        <xdr:cNvCxnSpPr/>
      </xdr:nvCxnSpPr>
      <xdr:spPr>
        <a:xfrm>
          <a:off x="7820025" y="168192450"/>
          <a:ext cx="26193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512</xdr:row>
      <xdr:rowOff>125412</xdr:rowOff>
    </xdr:from>
    <xdr:to>
      <xdr:col>10</xdr:col>
      <xdr:colOff>15875</xdr:colOff>
      <xdr:row>512</xdr:row>
      <xdr:rowOff>127000</xdr:rowOff>
    </xdr:to>
    <xdr:cxnSp macro="">
      <xdr:nvCxnSpPr>
        <xdr:cNvPr id="214" name="ลูกศรเชื่อมต่อแบบตรง 71"/>
        <xdr:cNvCxnSpPr/>
      </xdr:nvCxnSpPr>
      <xdr:spPr>
        <a:xfrm>
          <a:off x="7432675" y="163749037"/>
          <a:ext cx="663575" cy="15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530</xdr:row>
      <xdr:rowOff>0</xdr:rowOff>
    </xdr:from>
    <xdr:to>
      <xdr:col>16</xdr:col>
      <xdr:colOff>136525</xdr:colOff>
      <xdr:row>531</xdr:row>
      <xdr:rowOff>3175</xdr:rowOff>
    </xdr:to>
    <xdr:sp macro="" textlink="">
      <xdr:nvSpPr>
        <xdr:cNvPr id="218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168790938"/>
          <a:ext cx="1114425" cy="249237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529</xdr:row>
      <xdr:rowOff>133350</xdr:rowOff>
    </xdr:from>
    <xdr:to>
      <xdr:col>16</xdr:col>
      <xdr:colOff>136525</xdr:colOff>
      <xdr:row>531</xdr:row>
      <xdr:rowOff>3175</xdr:rowOff>
    </xdr:to>
    <xdr:sp macro="" textlink="">
      <xdr:nvSpPr>
        <xdr:cNvPr id="219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168678225"/>
          <a:ext cx="1114425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529</xdr:row>
      <xdr:rowOff>133350</xdr:rowOff>
    </xdr:from>
    <xdr:to>
      <xdr:col>16</xdr:col>
      <xdr:colOff>136525</xdr:colOff>
      <xdr:row>531</xdr:row>
      <xdr:rowOff>3175</xdr:rowOff>
    </xdr:to>
    <xdr:sp macro="" textlink="">
      <xdr:nvSpPr>
        <xdr:cNvPr id="220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168678225"/>
          <a:ext cx="1114425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13</xdr:col>
      <xdr:colOff>209551</xdr:colOff>
      <xdr:row>535</xdr:row>
      <xdr:rowOff>144463</xdr:rowOff>
    </xdr:from>
    <xdr:to>
      <xdr:col>17</xdr:col>
      <xdr:colOff>9526</xdr:colOff>
      <xdr:row>535</xdr:row>
      <xdr:rowOff>144463</xdr:rowOff>
    </xdr:to>
    <xdr:cxnSp macro="">
      <xdr:nvCxnSpPr>
        <xdr:cNvPr id="223" name="ลูกศรเชื่อมต่อแบบตรง 84"/>
        <xdr:cNvCxnSpPr/>
      </xdr:nvCxnSpPr>
      <xdr:spPr>
        <a:xfrm>
          <a:off x="8956676" y="170165713"/>
          <a:ext cx="688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557</xdr:row>
      <xdr:rowOff>0</xdr:rowOff>
    </xdr:from>
    <xdr:to>
      <xdr:col>16</xdr:col>
      <xdr:colOff>136525</xdr:colOff>
      <xdr:row>558</xdr:row>
      <xdr:rowOff>3175</xdr:rowOff>
    </xdr:to>
    <xdr:sp macro="" textlink="">
      <xdr:nvSpPr>
        <xdr:cNvPr id="224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176172813"/>
          <a:ext cx="1114425" cy="249237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556</xdr:row>
      <xdr:rowOff>133350</xdr:rowOff>
    </xdr:from>
    <xdr:to>
      <xdr:col>16</xdr:col>
      <xdr:colOff>136525</xdr:colOff>
      <xdr:row>558</xdr:row>
      <xdr:rowOff>3175</xdr:rowOff>
    </xdr:to>
    <xdr:sp macro="" textlink="">
      <xdr:nvSpPr>
        <xdr:cNvPr id="225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176060100"/>
          <a:ext cx="1114425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556</xdr:row>
      <xdr:rowOff>133350</xdr:rowOff>
    </xdr:from>
    <xdr:to>
      <xdr:col>16</xdr:col>
      <xdr:colOff>136525</xdr:colOff>
      <xdr:row>558</xdr:row>
      <xdr:rowOff>3175</xdr:rowOff>
    </xdr:to>
    <xdr:sp macro="" textlink="">
      <xdr:nvSpPr>
        <xdr:cNvPr id="226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176060100"/>
          <a:ext cx="1114425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13</xdr:col>
      <xdr:colOff>26988</xdr:colOff>
      <xdr:row>562</xdr:row>
      <xdr:rowOff>136525</xdr:rowOff>
    </xdr:from>
    <xdr:to>
      <xdr:col>16</xdr:col>
      <xdr:colOff>49213</xdr:colOff>
      <xdr:row>562</xdr:row>
      <xdr:rowOff>136525</xdr:rowOff>
    </xdr:to>
    <xdr:cxnSp macro="">
      <xdr:nvCxnSpPr>
        <xdr:cNvPr id="227" name="ลูกศรเชื่อมต่อแบบตรง 84"/>
        <xdr:cNvCxnSpPr/>
      </xdr:nvCxnSpPr>
      <xdr:spPr>
        <a:xfrm>
          <a:off x="8758238" y="177539650"/>
          <a:ext cx="688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584</xdr:row>
      <xdr:rowOff>0</xdr:rowOff>
    </xdr:from>
    <xdr:to>
      <xdr:col>16</xdr:col>
      <xdr:colOff>136525</xdr:colOff>
      <xdr:row>585</xdr:row>
      <xdr:rowOff>3175</xdr:rowOff>
    </xdr:to>
    <xdr:sp macro="" textlink="">
      <xdr:nvSpPr>
        <xdr:cNvPr id="228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183554688"/>
          <a:ext cx="1114425" cy="249237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583</xdr:row>
      <xdr:rowOff>133350</xdr:rowOff>
    </xdr:from>
    <xdr:to>
      <xdr:col>16</xdr:col>
      <xdr:colOff>136525</xdr:colOff>
      <xdr:row>585</xdr:row>
      <xdr:rowOff>3175</xdr:rowOff>
    </xdr:to>
    <xdr:sp macro="" textlink="">
      <xdr:nvSpPr>
        <xdr:cNvPr id="229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183441975"/>
          <a:ext cx="1114425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583</xdr:row>
      <xdr:rowOff>133350</xdr:rowOff>
    </xdr:from>
    <xdr:to>
      <xdr:col>16</xdr:col>
      <xdr:colOff>136525</xdr:colOff>
      <xdr:row>585</xdr:row>
      <xdr:rowOff>3175</xdr:rowOff>
    </xdr:to>
    <xdr:sp macro="" textlink="">
      <xdr:nvSpPr>
        <xdr:cNvPr id="230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183441975"/>
          <a:ext cx="1114425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12</xdr:col>
      <xdr:colOff>11113</xdr:colOff>
      <xdr:row>589</xdr:row>
      <xdr:rowOff>144462</xdr:rowOff>
    </xdr:from>
    <xdr:to>
      <xdr:col>15</xdr:col>
      <xdr:colOff>33338</xdr:colOff>
      <xdr:row>589</xdr:row>
      <xdr:rowOff>144462</xdr:rowOff>
    </xdr:to>
    <xdr:cxnSp macro="">
      <xdr:nvCxnSpPr>
        <xdr:cNvPr id="231" name="ลูกศรเชื่อมต่อแบบตรง 84"/>
        <xdr:cNvCxnSpPr/>
      </xdr:nvCxnSpPr>
      <xdr:spPr>
        <a:xfrm>
          <a:off x="8520113" y="192311337"/>
          <a:ext cx="688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584</xdr:row>
      <xdr:rowOff>0</xdr:rowOff>
    </xdr:from>
    <xdr:to>
      <xdr:col>16</xdr:col>
      <xdr:colOff>136525</xdr:colOff>
      <xdr:row>585</xdr:row>
      <xdr:rowOff>3175</xdr:rowOff>
    </xdr:to>
    <xdr:sp macro="" textlink="">
      <xdr:nvSpPr>
        <xdr:cNvPr id="232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183554688"/>
          <a:ext cx="1114425" cy="249237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583</xdr:row>
      <xdr:rowOff>133350</xdr:rowOff>
    </xdr:from>
    <xdr:to>
      <xdr:col>16</xdr:col>
      <xdr:colOff>136525</xdr:colOff>
      <xdr:row>585</xdr:row>
      <xdr:rowOff>3175</xdr:rowOff>
    </xdr:to>
    <xdr:sp macro="" textlink="">
      <xdr:nvSpPr>
        <xdr:cNvPr id="233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183441975"/>
          <a:ext cx="1114425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583</xdr:row>
      <xdr:rowOff>133350</xdr:rowOff>
    </xdr:from>
    <xdr:to>
      <xdr:col>16</xdr:col>
      <xdr:colOff>136525</xdr:colOff>
      <xdr:row>585</xdr:row>
      <xdr:rowOff>3175</xdr:rowOff>
    </xdr:to>
    <xdr:sp macro="" textlink="">
      <xdr:nvSpPr>
        <xdr:cNvPr id="234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183441975"/>
          <a:ext cx="1114425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12</xdr:col>
      <xdr:colOff>212725</xdr:colOff>
      <xdr:row>597</xdr:row>
      <xdr:rowOff>147637</xdr:rowOff>
    </xdr:from>
    <xdr:to>
      <xdr:col>16</xdr:col>
      <xdr:colOff>9525</xdr:colOff>
      <xdr:row>597</xdr:row>
      <xdr:rowOff>147637</xdr:rowOff>
    </xdr:to>
    <xdr:cxnSp macro="">
      <xdr:nvCxnSpPr>
        <xdr:cNvPr id="237" name="ลูกศรเชื่อมต่อแบบตรง 79"/>
        <xdr:cNvCxnSpPr/>
      </xdr:nvCxnSpPr>
      <xdr:spPr>
        <a:xfrm>
          <a:off x="8721725" y="194283012"/>
          <a:ext cx="6858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209550</xdr:colOff>
      <xdr:row>592</xdr:row>
      <xdr:rowOff>133350</xdr:rowOff>
    </xdr:from>
    <xdr:to>
      <xdr:col>9</xdr:col>
      <xdr:colOff>200025</xdr:colOff>
      <xdr:row>592</xdr:row>
      <xdr:rowOff>133351</xdr:rowOff>
    </xdr:to>
    <xdr:cxnSp macro="">
      <xdr:nvCxnSpPr>
        <xdr:cNvPr id="238" name="ลูกศรเชื่อมต่อแบบตรง 79"/>
        <xdr:cNvCxnSpPr/>
      </xdr:nvCxnSpPr>
      <xdr:spPr>
        <a:xfrm flipV="1">
          <a:off x="8239125" y="190661925"/>
          <a:ext cx="428625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611</xdr:row>
      <xdr:rowOff>0</xdr:rowOff>
    </xdr:from>
    <xdr:to>
      <xdr:col>16</xdr:col>
      <xdr:colOff>136525</xdr:colOff>
      <xdr:row>612</xdr:row>
      <xdr:rowOff>3175</xdr:rowOff>
    </xdr:to>
    <xdr:sp macro="" textlink="">
      <xdr:nvSpPr>
        <xdr:cNvPr id="239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9039225" y="196805550"/>
          <a:ext cx="1098550" cy="2794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746</xdr:row>
      <xdr:rowOff>0</xdr:rowOff>
    </xdr:from>
    <xdr:to>
      <xdr:col>16</xdr:col>
      <xdr:colOff>136525</xdr:colOff>
      <xdr:row>747</xdr:row>
      <xdr:rowOff>3175</xdr:rowOff>
    </xdr:to>
    <xdr:sp macro="" textlink="">
      <xdr:nvSpPr>
        <xdr:cNvPr id="240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198167625"/>
          <a:ext cx="1114425" cy="280988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14</xdr:col>
      <xdr:colOff>209550</xdr:colOff>
      <xdr:row>751</xdr:row>
      <xdr:rowOff>152400</xdr:rowOff>
    </xdr:from>
    <xdr:to>
      <xdr:col>18</xdr:col>
      <xdr:colOff>9525</xdr:colOff>
      <xdr:row>751</xdr:row>
      <xdr:rowOff>152400</xdr:rowOff>
    </xdr:to>
    <xdr:cxnSp macro="">
      <xdr:nvCxnSpPr>
        <xdr:cNvPr id="241" name="ลูกศรเชื่อมต่อแบบตรง 86"/>
        <xdr:cNvCxnSpPr/>
      </xdr:nvCxnSpPr>
      <xdr:spPr>
        <a:xfrm>
          <a:off x="9163050" y="199645588"/>
          <a:ext cx="688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746</xdr:row>
      <xdr:rowOff>0</xdr:rowOff>
    </xdr:from>
    <xdr:to>
      <xdr:col>16</xdr:col>
      <xdr:colOff>136525</xdr:colOff>
      <xdr:row>747</xdr:row>
      <xdr:rowOff>3175</xdr:rowOff>
    </xdr:to>
    <xdr:sp macro="" textlink="">
      <xdr:nvSpPr>
        <xdr:cNvPr id="242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198167625"/>
          <a:ext cx="1114425" cy="280988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773</xdr:row>
      <xdr:rowOff>0</xdr:rowOff>
    </xdr:from>
    <xdr:to>
      <xdr:col>16</xdr:col>
      <xdr:colOff>136525</xdr:colOff>
      <xdr:row>774</xdr:row>
      <xdr:rowOff>3175</xdr:rowOff>
    </xdr:to>
    <xdr:sp macro="" textlink="">
      <xdr:nvSpPr>
        <xdr:cNvPr id="243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205374875"/>
          <a:ext cx="1114425" cy="249238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13</xdr:col>
      <xdr:colOff>3786</xdr:colOff>
      <xdr:row>778</xdr:row>
      <xdr:rowOff>129198</xdr:rowOff>
    </xdr:from>
    <xdr:to>
      <xdr:col>16</xdr:col>
      <xdr:colOff>26011</xdr:colOff>
      <xdr:row>778</xdr:row>
      <xdr:rowOff>129198</xdr:rowOff>
    </xdr:to>
    <xdr:cxnSp macro="">
      <xdr:nvCxnSpPr>
        <xdr:cNvPr id="244" name="ลูกศรเชื่อมต่อแบบตรง 86"/>
        <xdr:cNvCxnSpPr/>
      </xdr:nvCxnSpPr>
      <xdr:spPr>
        <a:xfrm>
          <a:off x="8750911" y="228824448"/>
          <a:ext cx="688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773</xdr:row>
      <xdr:rowOff>0</xdr:rowOff>
    </xdr:from>
    <xdr:to>
      <xdr:col>16</xdr:col>
      <xdr:colOff>136525</xdr:colOff>
      <xdr:row>774</xdr:row>
      <xdr:rowOff>3175</xdr:rowOff>
    </xdr:to>
    <xdr:sp macro="" textlink="">
      <xdr:nvSpPr>
        <xdr:cNvPr id="245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205374875"/>
          <a:ext cx="1114425" cy="249238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800</xdr:row>
      <xdr:rowOff>0</xdr:rowOff>
    </xdr:from>
    <xdr:to>
      <xdr:col>16</xdr:col>
      <xdr:colOff>136525</xdr:colOff>
      <xdr:row>801</xdr:row>
      <xdr:rowOff>3175</xdr:rowOff>
    </xdr:to>
    <xdr:sp macro="" textlink="">
      <xdr:nvSpPr>
        <xdr:cNvPr id="246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212732938"/>
          <a:ext cx="1114425" cy="249237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800</xdr:row>
      <xdr:rowOff>0</xdr:rowOff>
    </xdr:from>
    <xdr:to>
      <xdr:col>16</xdr:col>
      <xdr:colOff>136525</xdr:colOff>
      <xdr:row>801</xdr:row>
      <xdr:rowOff>3175</xdr:rowOff>
    </xdr:to>
    <xdr:sp macro="" textlink="">
      <xdr:nvSpPr>
        <xdr:cNvPr id="248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212732938"/>
          <a:ext cx="1114425" cy="249237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827</xdr:row>
      <xdr:rowOff>0</xdr:rowOff>
    </xdr:from>
    <xdr:to>
      <xdr:col>16</xdr:col>
      <xdr:colOff>136525</xdr:colOff>
      <xdr:row>828</xdr:row>
      <xdr:rowOff>3175</xdr:rowOff>
    </xdr:to>
    <xdr:sp macro="" textlink="">
      <xdr:nvSpPr>
        <xdr:cNvPr id="249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219916375"/>
          <a:ext cx="1114425" cy="249238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827</xdr:row>
      <xdr:rowOff>0</xdr:rowOff>
    </xdr:from>
    <xdr:to>
      <xdr:col>16</xdr:col>
      <xdr:colOff>136525</xdr:colOff>
      <xdr:row>828</xdr:row>
      <xdr:rowOff>3175</xdr:rowOff>
    </xdr:to>
    <xdr:sp macro="" textlink="">
      <xdr:nvSpPr>
        <xdr:cNvPr id="251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219916375"/>
          <a:ext cx="1114425" cy="249238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854</xdr:row>
      <xdr:rowOff>0</xdr:rowOff>
    </xdr:from>
    <xdr:to>
      <xdr:col>16</xdr:col>
      <xdr:colOff>136525</xdr:colOff>
      <xdr:row>855</xdr:row>
      <xdr:rowOff>3175</xdr:rowOff>
    </xdr:to>
    <xdr:sp macro="" textlink="">
      <xdr:nvSpPr>
        <xdr:cNvPr id="252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227298250"/>
          <a:ext cx="1114425" cy="249238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8</xdr:col>
      <xdr:colOff>209551</xdr:colOff>
      <xdr:row>859</xdr:row>
      <xdr:rowOff>120650</xdr:rowOff>
    </xdr:from>
    <xdr:to>
      <xdr:col>12</xdr:col>
      <xdr:colOff>9526</xdr:colOff>
      <xdr:row>859</xdr:row>
      <xdr:rowOff>120650</xdr:rowOff>
    </xdr:to>
    <xdr:cxnSp macro="">
      <xdr:nvCxnSpPr>
        <xdr:cNvPr id="253" name="ลูกศรเชื่อมต่อแบบตรง 86"/>
        <xdr:cNvCxnSpPr/>
      </xdr:nvCxnSpPr>
      <xdr:spPr>
        <a:xfrm>
          <a:off x="7845426" y="250961525"/>
          <a:ext cx="688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854</xdr:row>
      <xdr:rowOff>0</xdr:rowOff>
    </xdr:from>
    <xdr:to>
      <xdr:col>16</xdr:col>
      <xdr:colOff>136525</xdr:colOff>
      <xdr:row>855</xdr:row>
      <xdr:rowOff>3175</xdr:rowOff>
    </xdr:to>
    <xdr:sp macro="" textlink="">
      <xdr:nvSpPr>
        <xdr:cNvPr id="254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227298250"/>
          <a:ext cx="1114425" cy="249238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636</xdr:row>
      <xdr:rowOff>0</xdr:rowOff>
    </xdr:from>
    <xdr:to>
      <xdr:col>16</xdr:col>
      <xdr:colOff>136525</xdr:colOff>
      <xdr:row>637</xdr:row>
      <xdr:rowOff>3175</xdr:rowOff>
    </xdr:to>
    <xdr:sp macro="" textlink="">
      <xdr:nvSpPr>
        <xdr:cNvPr id="255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198167625"/>
          <a:ext cx="1114425" cy="280988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636</xdr:row>
      <xdr:rowOff>0</xdr:rowOff>
    </xdr:from>
    <xdr:to>
      <xdr:col>16</xdr:col>
      <xdr:colOff>136525</xdr:colOff>
      <xdr:row>637</xdr:row>
      <xdr:rowOff>3175</xdr:rowOff>
    </xdr:to>
    <xdr:sp macro="" textlink="">
      <xdr:nvSpPr>
        <xdr:cNvPr id="257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198167625"/>
          <a:ext cx="1114425" cy="280988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7</xdr:col>
      <xdr:colOff>209550</xdr:colOff>
      <xdr:row>616</xdr:row>
      <xdr:rowOff>141288</xdr:rowOff>
    </xdr:from>
    <xdr:to>
      <xdr:col>11</xdr:col>
      <xdr:colOff>6350</xdr:colOff>
      <xdr:row>616</xdr:row>
      <xdr:rowOff>141288</xdr:rowOff>
    </xdr:to>
    <xdr:cxnSp macro="">
      <xdr:nvCxnSpPr>
        <xdr:cNvPr id="258" name="ลูกศรเชื่อมต่อแบบตรง 86"/>
        <xdr:cNvCxnSpPr/>
      </xdr:nvCxnSpPr>
      <xdr:spPr>
        <a:xfrm>
          <a:off x="7607300" y="199634476"/>
          <a:ext cx="6858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620</xdr:row>
      <xdr:rowOff>171450</xdr:rowOff>
    </xdr:from>
    <xdr:to>
      <xdr:col>18</xdr:col>
      <xdr:colOff>0</xdr:colOff>
      <xdr:row>620</xdr:row>
      <xdr:rowOff>180975</xdr:rowOff>
    </xdr:to>
    <xdr:cxnSp macro="">
      <xdr:nvCxnSpPr>
        <xdr:cNvPr id="259" name="ลูกศรเชื่อมต่อแบบตรง 86"/>
        <xdr:cNvCxnSpPr/>
      </xdr:nvCxnSpPr>
      <xdr:spPr>
        <a:xfrm>
          <a:off x="7820025" y="199291575"/>
          <a:ext cx="2619375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624</xdr:row>
      <xdr:rowOff>152400</xdr:rowOff>
    </xdr:from>
    <xdr:to>
      <xdr:col>18</xdr:col>
      <xdr:colOff>9525</xdr:colOff>
      <xdr:row>624</xdr:row>
      <xdr:rowOff>161925</xdr:rowOff>
    </xdr:to>
    <xdr:cxnSp macro="">
      <xdr:nvCxnSpPr>
        <xdr:cNvPr id="260" name="ลูกศรเชื่อมต่อแบบตรง 86"/>
        <xdr:cNvCxnSpPr/>
      </xdr:nvCxnSpPr>
      <xdr:spPr>
        <a:xfrm>
          <a:off x="7829550" y="200320275"/>
          <a:ext cx="2619375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14288</xdr:colOff>
      <xdr:row>641</xdr:row>
      <xdr:rowOff>142875</xdr:rowOff>
    </xdr:from>
    <xdr:to>
      <xdr:col>18</xdr:col>
      <xdr:colOff>4763</xdr:colOff>
      <xdr:row>641</xdr:row>
      <xdr:rowOff>152400</xdr:rowOff>
    </xdr:to>
    <xdr:cxnSp macro="">
      <xdr:nvCxnSpPr>
        <xdr:cNvPr id="261" name="ลูกศรเชื่อมต่อแบบตรง 86"/>
        <xdr:cNvCxnSpPr/>
      </xdr:nvCxnSpPr>
      <xdr:spPr>
        <a:xfrm>
          <a:off x="7189788" y="206748063"/>
          <a:ext cx="2657475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649</xdr:row>
      <xdr:rowOff>161925</xdr:rowOff>
    </xdr:from>
    <xdr:to>
      <xdr:col>18</xdr:col>
      <xdr:colOff>9525</xdr:colOff>
      <xdr:row>649</xdr:row>
      <xdr:rowOff>161925</xdr:rowOff>
    </xdr:to>
    <xdr:cxnSp macro="">
      <xdr:nvCxnSpPr>
        <xdr:cNvPr id="263" name="ลูกศรเชื่อมต่อแบบตรง 86"/>
        <xdr:cNvCxnSpPr/>
      </xdr:nvCxnSpPr>
      <xdr:spPr>
        <a:xfrm>
          <a:off x="8248650" y="204416025"/>
          <a:ext cx="22002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206375</xdr:colOff>
      <xdr:row>646</xdr:row>
      <xdr:rowOff>150812</xdr:rowOff>
    </xdr:from>
    <xdr:to>
      <xdr:col>12</xdr:col>
      <xdr:colOff>3175</xdr:colOff>
      <xdr:row>646</xdr:row>
      <xdr:rowOff>150812</xdr:rowOff>
    </xdr:to>
    <xdr:cxnSp macro="">
      <xdr:nvCxnSpPr>
        <xdr:cNvPr id="265" name="ลูกศรเชื่อมต่อแบบตรง 86"/>
        <xdr:cNvCxnSpPr/>
      </xdr:nvCxnSpPr>
      <xdr:spPr>
        <a:xfrm>
          <a:off x="7826375" y="207986312"/>
          <a:ext cx="6858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663</xdr:row>
      <xdr:rowOff>0</xdr:rowOff>
    </xdr:from>
    <xdr:to>
      <xdr:col>16</xdr:col>
      <xdr:colOff>136525</xdr:colOff>
      <xdr:row>664</xdr:row>
      <xdr:rowOff>3175</xdr:rowOff>
    </xdr:to>
    <xdr:sp macro="" textlink="">
      <xdr:nvSpPr>
        <xdr:cNvPr id="266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205374875"/>
          <a:ext cx="1114425" cy="249238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663</xdr:row>
      <xdr:rowOff>0</xdr:rowOff>
    </xdr:from>
    <xdr:to>
      <xdr:col>16</xdr:col>
      <xdr:colOff>136525</xdr:colOff>
      <xdr:row>664</xdr:row>
      <xdr:rowOff>3175</xdr:rowOff>
    </xdr:to>
    <xdr:sp macro="" textlink="">
      <xdr:nvSpPr>
        <xdr:cNvPr id="267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205374875"/>
          <a:ext cx="1114425" cy="249238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7</xdr:col>
      <xdr:colOff>209550</xdr:colOff>
      <xdr:row>668</xdr:row>
      <xdr:rowOff>190500</xdr:rowOff>
    </xdr:from>
    <xdr:to>
      <xdr:col>18</xdr:col>
      <xdr:colOff>0</xdr:colOff>
      <xdr:row>668</xdr:row>
      <xdr:rowOff>190500</xdr:rowOff>
    </xdr:to>
    <xdr:cxnSp macro="">
      <xdr:nvCxnSpPr>
        <xdr:cNvPr id="271" name="ลูกศรเชื่อมต่อแบบตรง 86"/>
        <xdr:cNvCxnSpPr/>
      </xdr:nvCxnSpPr>
      <xdr:spPr>
        <a:xfrm>
          <a:off x="8239125" y="205911450"/>
          <a:ext cx="22002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672</xdr:row>
      <xdr:rowOff>200025</xdr:rowOff>
    </xdr:from>
    <xdr:to>
      <xdr:col>18</xdr:col>
      <xdr:colOff>9525</xdr:colOff>
      <xdr:row>672</xdr:row>
      <xdr:rowOff>200025</xdr:rowOff>
    </xdr:to>
    <xdr:cxnSp macro="">
      <xdr:nvCxnSpPr>
        <xdr:cNvPr id="272" name="ลูกศรเชื่อมต่อแบบตรง 86"/>
        <xdr:cNvCxnSpPr/>
      </xdr:nvCxnSpPr>
      <xdr:spPr>
        <a:xfrm>
          <a:off x="8248650" y="206921100"/>
          <a:ext cx="22002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676</xdr:row>
      <xdr:rowOff>161925</xdr:rowOff>
    </xdr:from>
    <xdr:to>
      <xdr:col>18</xdr:col>
      <xdr:colOff>19050</xdr:colOff>
      <xdr:row>676</xdr:row>
      <xdr:rowOff>161925</xdr:rowOff>
    </xdr:to>
    <xdr:cxnSp macro="">
      <xdr:nvCxnSpPr>
        <xdr:cNvPr id="273" name="ลูกศรเชื่อมต่อแบบตรง 86"/>
        <xdr:cNvCxnSpPr/>
      </xdr:nvCxnSpPr>
      <xdr:spPr>
        <a:xfrm>
          <a:off x="8258175" y="207883125"/>
          <a:ext cx="22002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209550</xdr:colOff>
      <xdr:row>668</xdr:row>
      <xdr:rowOff>190500</xdr:rowOff>
    </xdr:from>
    <xdr:to>
      <xdr:col>18</xdr:col>
      <xdr:colOff>0</xdr:colOff>
      <xdr:row>668</xdr:row>
      <xdr:rowOff>190500</xdr:rowOff>
    </xdr:to>
    <xdr:cxnSp macro="">
      <xdr:nvCxnSpPr>
        <xdr:cNvPr id="274" name="ลูกศรเชื่อมต่อแบบตรง 86"/>
        <xdr:cNvCxnSpPr/>
      </xdr:nvCxnSpPr>
      <xdr:spPr>
        <a:xfrm>
          <a:off x="8239125" y="205911450"/>
          <a:ext cx="22002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672</xdr:row>
      <xdr:rowOff>200025</xdr:rowOff>
    </xdr:from>
    <xdr:to>
      <xdr:col>18</xdr:col>
      <xdr:colOff>9525</xdr:colOff>
      <xdr:row>672</xdr:row>
      <xdr:rowOff>200025</xdr:rowOff>
    </xdr:to>
    <xdr:cxnSp macro="">
      <xdr:nvCxnSpPr>
        <xdr:cNvPr id="275" name="ลูกศรเชื่อมต่อแบบตรง 86"/>
        <xdr:cNvCxnSpPr/>
      </xdr:nvCxnSpPr>
      <xdr:spPr>
        <a:xfrm>
          <a:off x="8248650" y="206921100"/>
          <a:ext cx="22002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676</xdr:row>
      <xdr:rowOff>161925</xdr:rowOff>
    </xdr:from>
    <xdr:to>
      <xdr:col>18</xdr:col>
      <xdr:colOff>19050</xdr:colOff>
      <xdr:row>676</xdr:row>
      <xdr:rowOff>161925</xdr:rowOff>
    </xdr:to>
    <xdr:cxnSp macro="">
      <xdr:nvCxnSpPr>
        <xdr:cNvPr id="276" name="ลูกศรเชื่อมต่อแบบตรง 86"/>
        <xdr:cNvCxnSpPr/>
      </xdr:nvCxnSpPr>
      <xdr:spPr>
        <a:xfrm>
          <a:off x="8258175" y="207883125"/>
          <a:ext cx="22002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680</xdr:row>
      <xdr:rowOff>142875</xdr:rowOff>
    </xdr:from>
    <xdr:to>
      <xdr:col>18</xdr:col>
      <xdr:colOff>19050</xdr:colOff>
      <xdr:row>680</xdr:row>
      <xdr:rowOff>142875</xdr:rowOff>
    </xdr:to>
    <xdr:cxnSp macro="">
      <xdr:nvCxnSpPr>
        <xdr:cNvPr id="277" name="ลูกศรเชื่อมต่อแบบตรง 86"/>
        <xdr:cNvCxnSpPr/>
      </xdr:nvCxnSpPr>
      <xdr:spPr>
        <a:xfrm>
          <a:off x="8258175" y="208864200"/>
          <a:ext cx="22002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690</xdr:row>
      <xdr:rowOff>0</xdr:rowOff>
    </xdr:from>
    <xdr:to>
      <xdr:col>16</xdr:col>
      <xdr:colOff>136525</xdr:colOff>
      <xdr:row>691</xdr:row>
      <xdr:rowOff>3175</xdr:rowOff>
    </xdr:to>
    <xdr:sp macro="" textlink="">
      <xdr:nvSpPr>
        <xdr:cNvPr id="175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212756750"/>
          <a:ext cx="1114425" cy="249238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11</xdr:col>
      <xdr:colOff>133350</xdr:colOff>
      <xdr:row>690</xdr:row>
      <xdr:rowOff>0</xdr:rowOff>
    </xdr:from>
    <xdr:to>
      <xdr:col>16</xdr:col>
      <xdr:colOff>136525</xdr:colOff>
      <xdr:row>691</xdr:row>
      <xdr:rowOff>3175</xdr:rowOff>
    </xdr:to>
    <xdr:sp macro="" textlink="">
      <xdr:nvSpPr>
        <xdr:cNvPr id="177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20100" y="212756750"/>
          <a:ext cx="1114425" cy="249238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9</xdr:col>
      <xdr:colOff>0</xdr:colOff>
      <xdr:row>695</xdr:row>
      <xdr:rowOff>134937</xdr:rowOff>
    </xdr:from>
    <xdr:to>
      <xdr:col>13</xdr:col>
      <xdr:colOff>23813</xdr:colOff>
      <xdr:row>695</xdr:row>
      <xdr:rowOff>134938</xdr:rowOff>
    </xdr:to>
    <xdr:cxnSp macro="">
      <xdr:nvCxnSpPr>
        <xdr:cNvPr id="182" name="ลูกศรเชื่อมต่อแบบตรง 86"/>
        <xdr:cNvCxnSpPr/>
      </xdr:nvCxnSpPr>
      <xdr:spPr>
        <a:xfrm flipV="1">
          <a:off x="7842250" y="221297500"/>
          <a:ext cx="912813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198437</xdr:colOff>
      <xdr:row>785</xdr:row>
      <xdr:rowOff>134938</xdr:rowOff>
    </xdr:from>
    <xdr:to>
      <xdr:col>14</xdr:col>
      <xdr:colOff>220662</xdr:colOff>
      <xdr:row>785</xdr:row>
      <xdr:rowOff>134938</xdr:rowOff>
    </xdr:to>
    <xdr:cxnSp macro="">
      <xdr:nvCxnSpPr>
        <xdr:cNvPr id="180" name="ลูกศรเชื่อมต่อแบบตรง 86"/>
        <xdr:cNvCxnSpPr/>
      </xdr:nvCxnSpPr>
      <xdr:spPr>
        <a:xfrm>
          <a:off x="8501062" y="230552626"/>
          <a:ext cx="688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206375</xdr:colOff>
      <xdr:row>789</xdr:row>
      <xdr:rowOff>127000</xdr:rowOff>
    </xdr:from>
    <xdr:to>
      <xdr:col>18</xdr:col>
      <xdr:colOff>6350</xdr:colOff>
      <xdr:row>789</xdr:row>
      <xdr:rowOff>127000</xdr:rowOff>
    </xdr:to>
    <xdr:cxnSp macro="">
      <xdr:nvCxnSpPr>
        <xdr:cNvPr id="183" name="ลูกศรเชื่อมต่อแบบตรง 86"/>
        <xdr:cNvCxnSpPr/>
      </xdr:nvCxnSpPr>
      <xdr:spPr>
        <a:xfrm>
          <a:off x="9175750" y="231528938"/>
          <a:ext cx="688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41275</xdr:colOff>
      <xdr:row>724</xdr:row>
      <xdr:rowOff>136922</xdr:rowOff>
    </xdr:from>
    <xdr:to>
      <xdr:col>8</xdr:col>
      <xdr:colOff>214313</xdr:colOff>
      <xdr:row>724</xdr:row>
      <xdr:rowOff>138114</xdr:rowOff>
    </xdr:to>
    <xdr:cxnSp macro="">
      <xdr:nvCxnSpPr>
        <xdr:cNvPr id="179" name="ลูกศรเชื่อมต่อแบบตรง 86"/>
        <xdr:cNvCxnSpPr/>
      </xdr:nvCxnSpPr>
      <xdr:spPr>
        <a:xfrm flipV="1">
          <a:off x="7232650" y="215894047"/>
          <a:ext cx="617538" cy="119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695</xdr:row>
      <xdr:rowOff>134937</xdr:rowOff>
    </xdr:from>
    <xdr:to>
      <xdr:col>13</xdr:col>
      <xdr:colOff>23813</xdr:colOff>
      <xdr:row>695</xdr:row>
      <xdr:rowOff>134938</xdr:rowOff>
    </xdr:to>
    <xdr:cxnSp macro="">
      <xdr:nvCxnSpPr>
        <xdr:cNvPr id="181" name="ลูกศรเชื่อมต่อแบบตรง 86"/>
        <xdr:cNvCxnSpPr/>
      </xdr:nvCxnSpPr>
      <xdr:spPr>
        <a:xfrm flipV="1">
          <a:off x="7858125" y="214050562"/>
          <a:ext cx="912813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206375</xdr:colOff>
      <xdr:row>172</xdr:row>
      <xdr:rowOff>198437</xdr:rowOff>
    </xdr:from>
    <xdr:to>
      <xdr:col>11</xdr:col>
      <xdr:colOff>6350</xdr:colOff>
      <xdr:row>172</xdr:row>
      <xdr:rowOff>198437</xdr:rowOff>
    </xdr:to>
    <xdr:cxnSp macro="">
      <xdr:nvCxnSpPr>
        <xdr:cNvPr id="184" name="ลูกศรเชื่อมต่อแบบตรง 71"/>
        <xdr:cNvCxnSpPr/>
      </xdr:nvCxnSpPr>
      <xdr:spPr>
        <a:xfrm>
          <a:off x="7620000" y="56030812"/>
          <a:ext cx="688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111369</xdr:colOff>
      <xdr:row>719</xdr:row>
      <xdr:rowOff>14653</xdr:rowOff>
    </xdr:from>
    <xdr:to>
      <xdr:col>16</xdr:col>
      <xdr:colOff>114544</xdr:colOff>
      <xdr:row>720</xdr:row>
      <xdr:rowOff>17828</xdr:rowOff>
    </xdr:to>
    <xdr:sp macro="" textlink="">
      <xdr:nvSpPr>
        <xdr:cNvPr id="187" name="Rectangle 204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8412773" y="220789499"/>
          <a:ext cx="1102213" cy="252291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ผด.02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S924"/>
  <sheetViews>
    <sheetView tabSelected="1" view="pageBreakPreview" topLeftCell="A910" zoomScale="130" zoomScaleNormal="100" zoomScaleSheetLayoutView="130" workbookViewId="0">
      <selection activeCell="C923" sqref="C923"/>
    </sheetView>
  </sheetViews>
  <sheetFormatPr defaultColWidth="9.140625" defaultRowHeight="23.25" customHeight="1" x14ac:dyDescent="0.2"/>
  <cols>
    <col min="1" max="1" width="4.85546875" style="75" customWidth="1"/>
    <col min="2" max="2" width="28.140625" style="1" customWidth="1"/>
    <col min="3" max="3" width="37.140625" style="76" customWidth="1"/>
    <col min="4" max="4" width="12.42578125" style="77" customWidth="1"/>
    <col min="5" max="5" width="12.28515625" style="75" customWidth="1"/>
    <col min="6" max="6" width="13.140625" style="75" customWidth="1"/>
    <col min="7" max="18" width="3.28515625" style="65" customWidth="1"/>
    <col min="19" max="19" width="3.7109375" style="1" customWidth="1"/>
    <col min="20" max="16384" width="9.140625" style="1"/>
  </cols>
  <sheetData>
    <row r="1" spans="1:18" ht="23.25" customHeight="1" x14ac:dyDescent="0.2">
      <c r="A1" s="403" t="s">
        <v>31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</row>
    <row r="2" spans="1:18" ht="23.25" customHeight="1" x14ac:dyDescent="0.2">
      <c r="A2" s="393" t="s">
        <v>30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</row>
    <row r="3" spans="1:18" ht="23.25" customHeight="1" x14ac:dyDescent="0.2">
      <c r="A3" s="393" t="s">
        <v>29</v>
      </c>
      <c r="B3" s="393"/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  <c r="P3" s="393"/>
      <c r="Q3" s="393"/>
      <c r="R3" s="393"/>
    </row>
    <row r="4" spans="1:18" ht="23.25" customHeight="1" x14ac:dyDescent="0.2">
      <c r="A4" s="393" t="s">
        <v>111</v>
      </c>
      <c r="B4" s="393"/>
      <c r="C4" s="393"/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  <c r="O4" s="393"/>
      <c r="P4" s="393"/>
      <c r="Q4" s="393"/>
      <c r="R4" s="393"/>
    </row>
    <row r="5" spans="1:18" ht="9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23.25" customHeight="1" x14ac:dyDescent="0.2">
      <c r="A6" s="403" t="s">
        <v>85</v>
      </c>
      <c r="B6" s="403"/>
      <c r="C6" s="403"/>
      <c r="D6" s="403"/>
      <c r="E6" s="403"/>
      <c r="F6" s="403"/>
      <c r="G6" s="403"/>
      <c r="H6" s="403"/>
      <c r="I6" s="403"/>
      <c r="J6" s="403"/>
      <c r="K6" s="403"/>
      <c r="L6" s="403"/>
      <c r="M6" s="403"/>
      <c r="N6" s="403"/>
      <c r="O6" s="403"/>
      <c r="P6" s="403"/>
      <c r="Q6" s="403"/>
      <c r="R6" s="403"/>
    </row>
    <row r="7" spans="1:18" ht="23.25" customHeight="1" x14ac:dyDescent="0.2">
      <c r="A7" s="152" t="s">
        <v>98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</row>
    <row r="8" spans="1:18" ht="23.25" customHeight="1" x14ac:dyDescent="0.2">
      <c r="B8" s="3" t="s">
        <v>212</v>
      </c>
      <c r="C8" s="3"/>
      <c r="D8" s="4"/>
      <c r="E8" s="3"/>
      <c r="F8" s="3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ht="23.25" customHeight="1" x14ac:dyDescent="0.2">
      <c r="A9" s="395" t="s">
        <v>23</v>
      </c>
      <c r="B9" s="395" t="s">
        <v>18</v>
      </c>
      <c r="C9" s="6" t="s">
        <v>19</v>
      </c>
      <c r="D9" s="7" t="s">
        <v>0</v>
      </c>
      <c r="E9" s="6" t="s">
        <v>1</v>
      </c>
      <c r="F9" s="6" t="s">
        <v>16</v>
      </c>
      <c r="G9" s="397" t="s">
        <v>26</v>
      </c>
      <c r="H9" s="398"/>
      <c r="I9" s="399"/>
      <c r="J9" s="400" t="s">
        <v>32</v>
      </c>
      <c r="K9" s="401"/>
      <c r="L9" s="401"/>
      <c r="M9" s="401"/>
      <c r="N9" s="401"/>
      <c r="O9" s="401"/>
      <c r="P9" s="401"/>
      <c r="Q9" s="401"/>
      <c r="R9" s="402"/>
    </row>
    <row r="10" spans="1:18" ht="27" customHeight="1" x14ac:dyDescent="0.2">
      <c r="A10" s="396"/>
      <c r="B10" s="396"/>
      <c r="C10" s="8" t="s">
        <v>20</v>
      </c>
      <c r="D10" s="9" t="s">
        <v>21</v>
      </c>
      <c r="E10" s="8" t="s">
        <v>2</v>
      </c>
      <c r="F10" s="8" t="s">
        <v>17</v>
      </c>
      <c r="G10" s="10" t="s">
        <v>3</v>
      </c>
      <c r="H10" s="10" t="s">
        <v>4</v>
      </c>
      <c r="I10" s="10" t="s">
        <v>5</v>
      </c>
      <c r="J10" s="10" t="s">
        <v>6</v>
      </c>
      <c r="K10" s="10" t="s">
        <v>7</v>
      </c>
      <c r="L10" s="10" t="s">
        <v>8</v>
      </c>
      <c r="M10" s="10" t="s">
        <v>9</v>
      </c>
      <c r="N10" s="10" t="s">
        <v>10</v>
      </c>
      <c r="O10" s="10" t="s">
        <v>11</v>
      </c>
      <c r="P10" s="10" t="s">
        <v>12</v>
      </c>
      <c r="Q10" s="10" t="s">
        <v>13</v>
      </c>
      <c r="R10" s="10" t="s">
        <v>14</v>
      </c>
    </row>
    <row r="11" spans="1:18" ht="23.25" customHeight="1" x14ac:dyDescent="0.3">
      <c r="A11" s="56">
        <v>1</v>
      </c>
      <c r="B11" s="187" t="s">
        <v>92</v>
      </c>
      <c r="C11" s="173" t="s">
        <v>93</v>
      </c>
      <c r="D11" s="77">
        <v>1194000</v>
      </c>
      <c r="E11" s="56" t="s">
        <v>130</v>
      </c>
      <c r="F11" s="115" t="s">
        <v>15</v>
      </c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</row>
    <row r="12" spans="1:18" ht="23.25" customHeight="1" x14ac:dyDescent="0.3">
      <c r="A12" s="11"/>
      <c r="B12" s="188" t="s">
        <v>127</v>
      </c>
      <c r="C12" s="174" t="s">
        <v>128</v>
      </c>
      <c r="E12" s="11" t="s">
        <v>90</v>
      </c>
      <c r="F12" s="14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ht="23.25" customHeight="1" x14ac:dyDescent="0.2">
      <c r="A13" s="16"/>
      <c r="B13" s="108" t="s">
        <v>82</v>
      </c>
      <c r="C13" s="174" t="s">
        <v>94</v>
      </c>
      <c r="E13" s="11"/>
      <c r="F13" s="11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</row>
    <row r="14" spans="1:18" ht="23.25" customHeight="1" x14ac:dyDescent="0.2">
      <c r="A14" s="16"/>
      <c r="B14" s="108"/>
      <c r="C14" s="174" t="s">
        <v>129</v>
      </c>
      <c r="E14" s="11"/>
      <c r="F14" s="11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</row>
    <row r="15" spans="1:18" ht="23.25" customHeight="1" x14ac:dyDescent="0.2">
      <c r="A15" s="153"/>
      <c r="B15" s="167"/>
      <c r="C15" s="192" t="s">
        <v>97</v>
      </c>
      <c r="D15" s="74"/>
      <c r="E15" s="46"/>
      <c r="F15" s="46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</row>
    <row r="16" spans="1:18" ht="23.25" customHeight="1" x14ac:dyDescent="0.3">
      <c r="A16" s="11">
        <v>2</v>
      </c>
      <c r="B16" s="150" t="s">
        <v>92</v>
      </c>
      <c r="C16" s="151" t="s">
        <v>93</v>
      </c>
      <c r="D16" s="13">
        <v>991000</v>
      </c>
      <c r="E16" s="11" t="s">
        <v>89</v>
      </c>
      <c r="F16" s="14" t="s">
        <v>15</v>
      </c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</row>
    <row r="17" spans="1:18" ht="23.25" customHeight="1" x14ac:dyDescent="0.3">
      <c r="A17" s="11"/>
      <c r="B17" s="150" t="s">
        <v>91</v>
      </c>
      <c r="C17" s="151" t="s">
        <v>95</v>
      </c>
      <c r="D17" s="13"/>
      <c r="E17" s="11" t="s">
        <v>90</v>
      </c>
      <c r="F17" s="14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pans="1:18" ht="23.25" customHeight="1" x14ac:dyDescent="0.3">
      <c r="A18" s="11"/>
      <c r="B18" s="16"/>
      <c r="C18" s="151" t="s">
        <v>94</v>
      </c>
      <c r="D18" s="18"/>
      <c r="E18" s="11"/>
      <c r="F18" s="14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</row>
    <row r="19" spans="1:18" ht="23.25" customHeight="1" x14ac:dyDescent="0.2">
      <c r="A19" s="16"/>
      <c r="B19" s="16"/>
      <c r="C19" s="17" t="s">
        <v>96</v>
      </c>
      <c r="D19" s="18"/>
      <c r="E19" s="11"/>
      <c r="F19" s="11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</row>
    <row r="20" spans="1:18" ht="23.25" customHeight="1" x14ac:dyDescent="0.2">
      <c r="A20" s="16"/>
      <c r="B20" s="16"/>
      <c r="C20" s="17" t="s">
        <v>97</v>
      </c>
      <c r="D20" s="18"/>
      <c r="E20" s="11"/>
      <c r="F20" s="11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</row>
    <row r="21" spans="1:18" ht="23.25" customHeight="1" x14ac:dyDescent="0.2">
      <c r="A21" s="153"/>
      <c r="B21" s="153"/>
      <c r="C21" s="154"/>
      <c r="D21" s="155"/>
      <c r="E21" s="46"/>
      <c r="F21" s="46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</row>
    <row r="22" spans="1:18" ht="23.25" customHeight="1" x14ac:dyDescent="0.3">
      <c r="A22" s="79"/>
      <c r="B22" s="63"/>
      <c r="C22" s="67"/>
      <c r="D22" s="80"/>
      <c r="E22" s="62"/>
      <c r="F22" s="81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</row>
    <row r="23" spans="1:18" ht="23.25" customHeight="1" x14ac:dyDescent="0.3">
      <c r="A23" s="79"/>
      <c r="B23" s="63"/>
      <c r="C23" s="67"/>
      <c r="D23" s="80"/>
      <c r="E23" s="62"/>
      <c r="F23" s="81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</row>
    <row r="24" spans="1:18" ht="23.25" customHeight="1" x14ac:dyDescent="0.2">
      <c r="A24" s="393" t="s">
        <v>30</v>
      </c>
      <c r="B24" s="393"/>
      <c r="C24" s="393"/>
      <c r="D24" s="393"/>
      <c r="E24" s="393"/>
      <c r="F24" s="393"/>
      <c r="G24" s="393"/>
      <c r="H24" s="393"/>
      <c r="I24" s="393"/>
      <c r="J24" s="393"/>
      <c r="K24" s="393"/>
      <c r="L24" s="393"/>
      <c r="M24" s="393"/>
      <c r="N24" s="393"/>
      <c r="O24" s="393"/>
      <c r="P24" s="393"/>
      <c r="Q24" s="393"/>
      <c r="R24" s="393"/>
    </row>
    <row r="25" spans="1:18" ht="23.25" customHeight="1" x14ac:dyDescent="0.2">
      <c r="A25" s="393" t="s">
        <v>29</v>
      </c>
      <c r="B25" s="393"/>
      <c r="C25" s="393"/>
      <c r="D25" s="393"/>
      <c r="E25" s="393"/>
      <c r="F25" s="393"/>
      <c r="G25" s="393"/>
      <c r="H25" s="393"/>
      <c r="I25" s="393"/>
      <c r="J25" s="393"/>
      <c r="K25" s="393"/>
      <c r="L25" s="393"/>
      <c r="M25" s="393"/>
      <c r="N25" s="393"/>
      <c r="O25" s="393"/>
      <c r="P25" s="393"/>
      <c r="Q25" s="393"/>
      <c r="R25" s="393"/>
    </row>
    <row r="26" spans="1:18" ht="23.25" customHeight="1" x14ac:dyDescent="0.2">
      <c r="A26" s="393" t="s">
        <v>111</v>
      </c>
      <c r="B26" s="393"/>
      <c r="C26" s="393"/>
      <c r="D26" s="393"/>
      <c r="E26" s="393"/>
      <c r="F26" s="393"/>
      <c r="G26" s="393"/>
      <c r="H26" s="393"/>
      <c r="I26" s="393"/>
      <c r="J26" s="393"/>
      <c r="K26" s="393"/>
      <c r="L26" s="393"/>
      <c r="M26" s="393"/>
      <c r="N26" s="393"/>
      <c r="O26" s="393"/>
      <c r="P26" s="393"/>
      <c r="Q26" s="393"/>
      <c r="R26" s="393"/>
    </row>
    <row r="27" spans="1:18" ht="23.25" customHeight="1" x14ac:dyDescent="0.2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</row>
    <row r="28" spans="1:18" ht="23.25" customHeight="1" x14ac:dyDescent="0.2">
      <c r="A28" s="403" t="s">
        <v>85</v>
      </c>
      <c r="B28" s="403"/>
      <c r="C28" s="403"/>
      <c r="D28" s="403"/>
      <c r="E28" s="403"/>
      <c r="F28" s="403"/>
      <c r="G28" s="403"/>
      <c r="H28" s="403"/>
      <c r="I28" s="403"/>
      <c r="J28" s="403"/>
      <c r="K28" s="403"/>
      <c r="L28" s="403"/>
      <c r="M28" s="403"/>
      <c r="N28" s="403"/>
      <c r="O28" s="403"/>
      <c r="P28" s="403"/>
      <c r="Q28" s="403"/>
      <c r="R28" s="403"/>
    </row>
    <row r="29" spans="1:18" ht="23.25" customHeight="1" x14ac:dyDescent="0.2">
      <c r="A29" s="152" t="s">
        <v>98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</row>
    <row r="30" spans="1:18" ht="23.25" customHeight="1" x14ac:dyDescent="0.2">
      <c r="B30" s="85" t="s">
        <v>212</v>
      </c>
      <c r="C30" s="85"/>
      <c r="D30" s="4"/>
      <c r="E30" s="85"/>
      <c r="F30" s="8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1" spans="1:18" ht="23.25" customHeight="1" x14ac:dyDescent="0.2">
      <c r="A31" s="395" t="s">
        <v>23</v>
      </c>
      <c r="B31" s="395" t="s">
        <v>18</v>
      </c>
      <c r="C31" s="324" t="s">
        <v>19</v>
      </c>
      <c r="D31" s="7" t="s">
        <v>0</v>
      </c>
      <c r="E31" s="324" t="s">
        <v>1</v>
      </c>
      <c r="F31" s="324" t="s">
        <v>16</v>
      </c>
      <c r="G31" s="397" t="s">
        <v>26</v>
      </c>
      <c r="H31" s="398"/>
      <c r="I31" s="399"/>
      <c r="J31" s="400" t="s">
        <v>32</v>
      </c>
      <c r="K31" s="401"/>
      <c r="L31" s="401"/>
      <c r="M31" s="401"/>
      <c r="N31" s="401"/>
      <c r="O31" s="401"/>
      <c r="P31" s="401"/>
      <c r="Q31" s="401"/>
      <c r="R31" s="402"/>
    </row>
    <row r="32" spans="1:18" ht="23.25" customHeight="1" x14ac:dyDescent="0.2">
      <c r="A32" s="396"/>
      <c r="B32" s="396"/>
      <c r="C32" s="325" t="s">
        <v>20</v>
      </c>
      <c r="D32" s="169" t="s">
        <v>21</v>
      </c>
      <c r="E32" s="325" t="s">
        <v>2</v>
      </c>
      <c r="F32" s="170" t="s">
        <v>17</v>
      </c>
      <c r="G32" s="10" t="s">
        <v>3</v>
      </c>
      <c r="H32" s="10" t="s">
        <v>4</v>
      </c>
      <c r="I32" s="10" t="s">
        <v>5</v>
      </c>
      <c r="J32" s="10" t="s">
        <v>6</v>
      </c>
      <c r="K32" s="10" t="s">
        <v>7</v>
      </c>
      <c r="L32" s="10" t="s">
        <v>8</v>
      </c>
      <c r="M32" s="10" t="s">
        <v>9</v>
      </c>
      <c r="N32" s="10" t="s">
        <v>10</v>
      </c>
      <c r="O32" s="10" t="s">
        <v>11</v>
      </c>
      <c r="P32" s="10" t="s">
        <v>12</v>
      </c>
      <c r="Q32" s="10" t="s">
        <v>13</v>
      </c>
      <c r="R32" s="10" t="s">
        <v>14</v>
      </c>
    </row>
    <row r="33" spans="1:18" ht="23.25" customHeight="1" x14ac:dyDescent="0.3">
      <c r="A33" s="371">
        <v>3</v>
      </c>
      <c r="B33" s="156" t="s">
        <v>99</v>
      </c>
      <c r="C33" s="157" t="s">
        <v>93</v>
      </c>
      <c r="D33" s="13">
        <v>997000</v>
      </c>
      <c r="E33" s="11" t="s">
        <v>103</v>
      </c>
      <c r="F33" s="14" t="s">
        <v>15</v>
      </c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</row>
    <row r="34" spans="1:18" ht="23.25" customHeight="1" x14ac:dyDescent="0.3">
      <c r="A34" s="108"/>
      <c r="B34" s="158" t="s">
        <v>100</v>
      </c>
      <c r="C34" s="159" t="s">
        <v>101</v>
      </c>
      <c r="D34" s="13"/>
      <c r="E34" s="11" t="s">
        <v>90</v>
      </c>
      <c r="F34" s="14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</row>
    <row r="35" spans="1:18" ht="23.25" customHeight="1" x14ac:dyDescent="0.3">
      <c r="A35" s="108"/>
      <c r="B35" s="158" t="s">
        <v>27</v>
      </c>
      <c r="C35" s="159" t="s">
        <v>94</v>
      </c>
      <c r="D35" s="13"/>
      <c r="E35" s="11"/>
      <c r="F35" s="14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</row>
    <row r="36" spans="1:18" ht="23.25" customHeight="1" x14ac:dyDescent="0.2">
      <c r="A36" s="108"/>
      <c r="B36" s="16"/>
      <c r="C36" s="17" t="s">
        <v>102</v>
      </c>
      <c r="D36" s="18"/>
      <c r="E36" s="11"/>
      <c r="F36" s="11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</row>
    <row r="37" spans="1:18" ht="23.25" customHeight="1" x14ac:dyDescent="0.2">
      <c r="A37" s="167"/>
      <c r="B37" s="153"/>
      <c r="C37" s="154" t="s">
        <v>97</v>
      </c>
      <c r="D37" s="155"/>
      <c r="E37" s="46"/>
      <c r="F37" s="46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</row>
    <row r="38" spans="1:18" ht="23.25" customHeight="1" x14ac:dyDescent="0.3">
      <c r="A38" s="175">
        <v>4</v>
      </c>
      <c r="B38" s="162" t="s">
        <v>125</v>
      </c>
      <c r="C38" s="189" t="s">
        <v>133</v>
      </c>
      <c r="D38" s="18">
        <v>997000</v>
      </c>
      <c r="E38" s="11" t="s">
        <v>126</v>
      </c>
      <c r="F38" s="171" t="s">
        <v>15</v>
      </c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</row>
    <row r="39" spans="1:18" ht="23.25" customHeight="1" x14ac:dyDescent="0.3">
      <c r="A39" s="163"/>
      <c r="B39" s="162" t="s">
        <v>131</v>
      </c>
      <c r="C39" s="190" t="s">
        <v>134</v>
      </c>
      <c r="D39" s="18"/>
      <c r="E39" s="11" t="s">
        <v>90</v>
      </c>
      <c r="F39" s="171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</row>
    <row r="40" spans="1:18" ht="23.25" customHeight="1" x14ac:dyDescent="0.2">
      <c r="A40" s="163"/>
      <c r="B40" s="162" t="s">
        <v>132</v>
      </c>
      <c r="C40" s="190" t="s">
        <v>108</v>
      </c>
      <c r="D40" s="18"/>
      <c r="E40" s="11"/>
      <c r="F40" s="11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</row>
    <row r="41" spans="1:18" ht="23.25" customHeight="1" x14ac:dyDescent="0.2">
      <c r="A41" s="163"/>
      <c r="B41" s="162"/>
      <c r="C41" s="190" t="s">
        <v>135</v>
      </c>
      <c r="D41" s="18"/>
      <c r="E41" s="11"/>
      <c r="F41" s="11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</row>
    <row r="42" spans="1:18" ht="23.25" customHeight="1" x14ac:dyDescent="0.2">
      <c r="A42" s="163"/>
      <c r="B42" s="16"/>
      <c r="C42" s="190" t="s">
        <v>97</v>
      </c>
      <c r="D42" s="18"/>
      <c r="E42" s="11"/>
      <c r="F42" s="11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</row>
    <row r="43" spans="1:18" ht="23.25" customHeight="1" x14ac:dyDescent="0.2">
      <c r="A43" s="163"/>
      <c r="B43" s="16"/>
      <c r="C43" s="193"/>
      <c r="D43" s="18"/>
      <c r="E43" s="11"/>
      <c r="F43" s="11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</row>
    <row r="44" spans="1:18" ht="23.25" customHeight="1" x14ac:dyDescent="0.2">
      <c r="A44" s="372"/>
      <c r="B44" s="153"/>
      <c r="C44" s="166"/>
      <c r="D44" s="155"/>
      <c r="E44" s="46"/>
      <c r="F44" s="46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</row>
    <row r="45" spans="1:18" ht="23.25" customHeight="1" x14ac:dyDescent="0.3">
      <c r="A45" s="134"/>
      <c r="B45" s="135"/>
      <c r="C45" s="136"/>
      <c r="D45" s="137"/>
      <c r="E45" s="138"/>
      <c r="F45" s="139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40"/>
    </row>
    <row r="46" spans="1:18" ht="23.25" customHeight="1" x14ac:dyDescent="0.2">
      <c r="A46" s="393" t="s">
        <v>30</v>
      </c>
      <c r="B46" s="393"/>
      <c r="C46" s="393"/>
      <c r="D46" s="393"/>
      <c r="E46" s="393"/>
      <c r="F46" s="393"/>
      <c r="G46" s="393"/>
      <c r="H46" s="393"/>
      <c r="I46" s="393"/>
      <c r="J46" s="393"/>
      <c r="K46" s="393"/>
      <c r="L46" s="393"/>
      <c r="M46" s="393"/>
      <c r="N46" s="393"/>
      <c r="O46" s="393"/>
      <c r="P46" s="393"/>
      <c r="Q46" s="393"/>
      <c r="R46" s="393"/>
    </row>
    <row r="47" spans="1:18" ht="23.25" customHeight="1" x14ac:dyDescent="0.2">
      <c r="A47" s="393" t="s">
        <v>29</v>
      </c>
      <c r="B47" s="393"/>
      <c r="C47" s="393"/>
      <c r="D47" s="393"/>
      <c r="E47" s="393"/>
      <c r="F47" s="393"/>
      <c r="G47" s="393"/>
      <c r="H47" s="393"/>
      <c r="I47" s="393"/>
      <c r="J47" s="393"/>
      <c r="K47" s="393"/>
      <c r="L47" s="393"/>
      <c r="M47" s="393"/>
      <c r="N47" s="393"/>
      <c r="O47" s="393"/>
      <c r="P47" s="393"/>
      <c r="Q47" s="393"/>
      <c r="R47" s="393"/>
    </row>
    <row r="48" spans="1:18" ht="23.25" customHeight="1" x14ac:dyDescent="0.2">
      <c r="A48" s="393" t="s">
        <v>111</v>
      </c>
      <c r="B48" s="393"/>
      <c r="C48" s="393"/>
      <c r="D48" s="393"/>
      <c r="E48" s="393"/>
      <c r="F48" s="393"/>
      <c r="G48" s="393"/>
      <c r="H48" s="393"/>
      <c r="I48" s="393"/>
      <c r="J48" s="393"/>
      <c r="K48" s="393"/>
      <c r="L48" s="393"/>
      <c r="M48" s="393"/>
      <c r="N48" s="393"/>
      <c r="O48" s="393"/>
      <c r="P48" s="393"/>
      <c r="Q48" s="393"/>
      <c r="R48" s="393"/>
    </row>
    <row r="49" spans="1:18" ht="23.25" customHeight="1" x14ac:dyDescent="0.2">
      <c r="A49" s="128"/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</row>
    <row r="50" spans="1:18" ht="23.25" customHeight="1" x14ac:dyDescent="0.2">
      <c r="A50" s="403" t="s">
        <v>85</v>
      </c>
      <c r="B50" s="403"/>
      <c r="C50" s="403"/>
      <c r="D50" s="403"/>
      <c r="E50" s="403"/>
      <c r="F50" s="403"/>
      <c r="G50" s="403"/>
      <c r="H50" s="403"/>
      <c r="I50" s="403"/>
      <c r="J50" s="403"/>
      <c r="K50" s="403"/>
      <c r="L50" s="403"/>
      <c r="M50" s="403"/>
      <c r="N50" s="403"/>
      <c r="O50" s="403"/>
      <c r="P50" s="403"/>
      <c r="Q50" s="403"/>
      <c r="R50" s="403"/>
    </row>
    <row r="51" spans="1:18" ht="23.25" customHeight="1" x14ac:dyDescent="0.2">
      <c r="A51" s="152" t="s">
        <v>98</v>
      </c>
      <c r="B51" s="129"/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</row>
    <row r="52" spans="1:18" ht="23.25" customHeight="1" x14ac:dyDescent="0.2">
      <c r="A52" s="130"/>
      <c r="B52" s="149" t="s">
        <v>212</v>
      </c>
      <c r="C52" s="130"/>
      <c r="D52" s="4"/>
      <c r="E52" s="130"/>
      <c r="F52" s="130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</row>
    <row r="53" spans="1:18" ht="23.25" customHeight="1" x14ac:dyDescent="0.2">
      <c r="A53" s="395" t="s">
        <v>23</v>
      </c>
      <c r="B53" s="395" t="s">
        <v>18</v>
      </c>
      <c r="C53" s="131" t="s">
        <v>19</v>
      </c>
      <c r="D53" s="7" t="s">
        <v>0</v>
      </c>
      <c r="E53" s="131" t="s">
        <v>1</v>
      </c>
      <c r="F53" s="131" t="s">
        <v>16</v>
      </c>
      <c r="G53" s="397" t="s">
        <v>26</v>
      </c>
      <c r="H53" s="398"/>
      <c r="I53" s="399"/>
      <c r="J53" s="400" t="s">
        <v>32</v>
      </c>
      <c r="K53" s="401"/>
      <c r="L53" s="401"/>
      <c r="M53" s="401"/>
      <c r="N53" s="401"/>
      <c r="O53" s="401"/>
      <c r="P53" s="401"/>
      <c r="Q53" s="401"/>
      <c r="R53" s="402"/>
    </row>
    <row r="54" spans="1:18" ht="23.25" customHeight="1" x14ac:dyDescent="0.2">
      <c r="A54" s="396"/>
      <c r="B54" s="396"/>
      <c r="C54" s="132" t="s">
        <v>20</v>
      </c>
      <c r="D54" s="9" t="s">
        <v>21</v>
      </c>
      <c r="E54" s="132" t="s">
        <v>2</v>
      </c>
      <c r="F54" s="132" t="s">
        <v>17</v>
      </c>
      <c r="G54" s="10" t="s">
        <v>3</v>
      </c>
      <c r="H54" s="10" t="s">
        <v>4</v>
      </c>
      <c r="I54" s="10" t="s">
        <v>5</v>
      </c>
      <c r="J54" s="10" t="s">
        <v>6</v>
      </c>
      <c r="K54" s="10" t="s">
        <v>7</v>
      </c>
      <c r="L54" s="10" t="s">
        <v>8</v>
      </c>
      <c r="M54" s="10" t="s">
        <v>9</v>
      </c>
      <c r="N54" s="10" t="s">
        <v>10</v>
      </c>
      <c r="O54" s="10" t="s">
        <v>11</v>
      </c>
      <c r="P54" s="10" t="s">
        <v>12</v>
      </c>
      <c r="Q54" s="10" t="s">
        <v>13</v>
      </c>
      <c r="R54" s="10" t="s">
        <v>14</v>
      </c>
    </row>
    <row r="55" spans="1:18" ht="23.25" customHeight="1" x14ac:dyDescent="0.3">
      <c r="A55" s="11">
        <v>5</v>
      </c>
      <c r="B55" s="164" t="s">
        <v>104</v>
      </c>
      <c r="C55" s="157" t="s">
        <v>107</v>
      </c>
      <c r="D55" s="160">
        <v>1277000</v>
      </c>
      <c r="E55" s="11" t="s">
        <v>109</v>
      </c>
      <c r="F55" s="171" t="s">
        <v>15</v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</row>
    <row r="56" spans="1:18" ht="23.25" customHeight="1" x14ac:dyDescent="0.3">
      <c r="A56" s="11"/>
      <c r="B56" s="165" t="s">
        <v>105</v>
      </c>
      <c r="C56" s="162" t="s">
        <v>101</v>
      </c>
      <c r="D56" s="1"/>
      <c r="E56" s="11" t="s">
        <v>90</v>
      </c>
      <c r="F56" s="171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</row>
    <row r="57" spans="1:18" ht="23.25" customHeight="1" x14ac:dyDescent="0.2">
      <c r="A57" s="11"/>
      <c r="B57" s="165" t="s">
        <v>106</v>
      </c>
      <c r="C57" s="162" t="s">
        <v>108</v>
      </c>
      <c r="D57" s="1"/>
      <c r="E57" s="39"/>
      <c r="F57" s="1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</row>
    <row r="58" spans="1:18" ht="23.25" customHeight="1" x14ac:dyDescent="0.2">
      <c r="A58" s="11"/>
      <c r="B58" s="108"/>
      <c r="C58" s="162" t="s">
        <v>96</v>
      </c>
      <c r="D58" s="1"/>
      <c r="E58" s="39"/>
      <c r="F58" s="1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</row>
    <row r="59" spans="1:18" ht="23.25" customHeight="1" x14ac:dyDescent="0.2">
      <c r="A59" s="46"/>
      <c r="B59" s="167"/>
      <c r="C59" s="168" t="s">
        <v>97</v>
      </c>
      <c r="D59" s="166"/>
      <c r="E59" s="172"/>
      <c r="F59" s="166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</row>
    <row r="60" spans="1:18" ht="23.25" customHeight="1" x14ac:dyDescent="0.2">
      <c r="A60" s="184">
        <v>6</v>
      </c>
      <c r="B60" s="161" t="s">
        <v>92</v>
      </c>
      <c r="C60" s="161" t="s">
        <v>133</v>
      </c>
      <c r="D60" s="181">
        <v>1003000</v>
      </c>
      <c r="E60" s="11" t="s">
        <v>110</v>
      </c>
      <c r="F60" s="11" t="s">
        <v>119</v>
      </c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</row>
    <row r="61" spans="1:18" ht="23.25" customHeight="1" x14ac:dyDescent="0.2">
      <c r="A61" s="16"/>
      <c r="B61" s="165" t="s">
        <v>136</v>
      </c>
      <c r="C61" s="151" t="s">
        <v>95</v>
      </c>
      <c r="D61" s="18"/>
      <c r="E61" s="11" t="s">
        <v>90</v>
      </c>
      <c r="F61" s="11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</row>
    <row r="62" spans="1:18" ht="23.25" customHeight="1" x14ac:dyDescent="0.2">
      <c r="A62" s="16"/>
      <c r="B62" s="165" t="s">
        <v>110</v>
      </c>
      <c r="C62" s="151" t="s">
        <v>108</v>
      </c>
      <c r="D62" s="18"/>
      <c r="E62" s="11"/>
      <c r="F62" s="11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</row>
    <row r="63" spans="1:18" ht="23.25" customHeight="1" x14ac:dyDescent="0.2">
      <c r="A63" s="16"/>
      <c r="B63" s="16"/>
      <c r="C63" s="151" t="s">
        <v>137</v>
      </c>
      <c r="D63" s="18"/>
      <c r="E63" s="11"/>
      <c r="F63" s="11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</row>
    <row r="64" spans="1:18" ht="23.25" customHeight="1" x14ac:dyDescent="0.2">
      <c r="A64" s="16"/>
      <c r="B64" s="16"/>
      <c r="C64" s="151" t="s">
        <v>97</v>
      </c>
      <c r="D64" s="18"/>
      <c r="E64" s="11"/>
      <c r="F64" s="11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</row>
    <row r="65" spans="1:18" ht="23.25" customHeight="1" x14ac:dyDescent="0.2">
      <c r="A65" s="16"/>
      <c r="B65" s="16"/>
      <c r="C65" s="191"/>
      <c r="D65" s="18"/>
      <c r="E65" s="11"/>
      <c r="F65" s="11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</row>
    <row r="66" spans="1:18" ht="23.25" customHeight="1" x14ac:dyDescent="0.2">
      <c r="A66" s="153"/>
      <c r="B66" s="153"/>
      <c r="C66" s="153"/>
      <c r="D66" s="155"/>
      <c r="E66" s="46"/>
      <c r="F66" s="46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</row>
    <row r="67" spans="1:18" ht="23.25" customHeight="1" x14ac:dyDescent="0.3">
      <c r="A67" s="79"/>
      <c r="B67" s="63"/>
      <c r="C67" s="67"/>
      <c r="D67" s="80"/>
      <c r="E67" s="62"/>
      <c r="F67" s="81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</row>
    <row r="68" spans="1:18" ht="23.25" customHeight="1" x14ac:dyDescent="0.2">
      <c r="A68" s="393" t="s">
        <v>30</v>
      </c>
      <c r="B68" s="393"/>
      <c r="C68" s="393"/>
      <c r="D68" s="393"/>
      <c r="E68" s="393"/>
      <c r="F68" s="393"/>
      <c r="G68" s="393"/>
      <c r="H68" s="393"/>
      <c r="I68" s="393"/>
      <c r="J68" s="393"/>
      <c r="K68" s="393"/>
      <c r="L68" s="393"/>
      <c r="M68" s="393"/>
      <c r="N68" s="393"/>
      <c r="O68" s="393"/>
      <c r="P68" s="393"/>
      <c r="Q68" s="393"/>
      <c r="R68" s="393"/>
    </row>
    <row r="69" spans="1:18" ht="23.25" customHeight="1" x14ac:dyDescent="0.2">
      <c r="A69" s="393" t="s">
        <v>29</v>
      </c>
      <c r="B69" s="393"/>
      <c r="C69" s="393"/>
      <c r="D69" s="393"/>
      <c r="E69" s="393"/>
      <c r="F69" s="393"/>
      <c r="G69" s="393"/>
      <c r="H69" s="393"/>
      <c r="I69" s="393"/>
      <c r="J69" s="393"/>
      <c r="K69" s="393"/>
      <c r="L69" s="393"/>
      <c r="M69" s="393"/>
      <c r="N69" s="393"/>
      <c r="O69" s="393"/>
      <c r="P69" s="393"/>
      <c r="Q69" s="393"/>
      <c r="R69" s="393"/>
    </row>
    <row r="70" spans="1:18" ht="23.25" customHeight="1" x14ac:dyDescent="0.2">
      <c r="A70" s="393" t="s">
        <v>111</v>
      </c>
      <c r="B70" s="393"/>
      <c r="C70" s="393"/>
      <c r="D70" s="393"/>
      <c r="E70" s="393"/>
      <c r="F70" s="393"/>
      <c r="G70" s="393"/>
      <c r="H70" s="393"/>
      <c r="I70" s="393"/>
      <c r="J70" s="393"/>
      <c r="K70" s="393"/>
      <c r="L70" s="393"/>
      <c r="M70" s="393"/>
      <c r="N70" s="393"/>
      <c r="O70" s="393"/>
      <c r="P70" s="393"/>
      <c r="Q70" s="393"/>
      <c r="R70" s="393"/>
    </row>
    <row r="71" spans="1:18" ht="23.25" customHeight="1" x14ac:dyDescent="0.3">
      <c r="A71" s="79"/>
      <c r="B71" s="63"/>
      <c r="C71" s="67"/>
      <c r="D71" s="80"/>
      <c r="E71" s="62"/>
      <c r="F71" s="81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</row>
    <row r="72" spans="1:18" ht="23.25" customHeight="1" x14ac:dyDescent="0.2">
      <c r="A72" s="403" t="s">
        <v>85</v>
      </c>
      <c r="B72" s="403"/>
      <c r="C72" s="403"/>
      <c r="D72" s="403"/>
      <c r="E72" s="403"/>
      <c r="F72" s="403"/>
      <c r="G72" s="403"/>
      <c r="H72" s="403"/>
      <c r="I72" s="403"/>
      <c r="J72" s="403"/>
      <c r="K72" s="403"/>
      <c r="L72" s="403"/>
      <c r="M72" s="403"/>
      <c r="N72" s="403"/>
      <c r="O72" s="403"/>
      <c r="P72" s="403"/>
      <c r="Q72" s="403"/>
      <c r="R72" s="403"/>
    </row>
    <row r="73" spans="1:18" ht="23.25" customHeight="1" x14ac:dyDescent="0.2">
      <c r="A73" s="152" t="s">
        <v>98</v>
      </c>
      <c r="B73" s="141"/>
      <c r="C73" s="141"/>
      <c r="D73" s="141"/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  <c r="R73" s="141"/>
    </row>
    <row r="74" spans="1:18" ht="23.25" customHeight="1" x14ac:dyDescent="0.2">
      <c r="A74" s="142"/>
      <c r="B74" s="149" t="s">
        <v>212</v>
      </c>
      <c r="C74" s="142"/>
      <c r="D74" s="4"/>
      <c r="E74" s="142"/>
      <c r="F74" s="142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</row>
    <row r="75" spans="1:18" ht="23.25" customHeight="1" x14ac:dyDescent="0.2">
      <c r="A75" s="395" t="s">
        <v>23</v>
      </c>
      <c r="B75" s="395" t="s">
        <v>18</v>
      </c>
      <c r="C75" s="143" t="s">
        <v>19</v>
      </c>
      <c r="D75" s="7" t="s">
        <v>0</v>
      </c>
      <c r="E75" s="143" t="s">
        <v>1</v>
      </c>
      <c r="F75" s="143" t="s">
        <v>16</v>
      </c>
      <c r="G75" s="397" t="s">
        <v>26</v>
      </c>
      <c r="H75" s="398"/>
      <c r="I75" s="399"/>
      <c r="J75" s="400" t="s">
        <v>32</v>
      </c>
      <c r="K75" s="401"/>
      <c r="L75" s="401"/>
      <c r="M75" s="401"/>
      <c r="N75" s="401"/>
      <c r="O75" s="401"/>
      <c r="P75" s="401"/>
      <c r="Q75" s="401"/>
      <c r="R75" s="402"/>
    </row>
    <row r="76" spans="1:18" ht="23.25" customHeight="1" x14ac:dyDescent="0.2">
      <c r="A76" s="396"/>
      <c r="B76" s="396"/>
      <c r="C76" s="144" t="s">
        <v>20</v>
      </c>
      <c r="D76" s="9" t="s">
        <v>21</v>
      </c>
      <c r="E76" s="144" t="s">
        <v>2</v>
      </c>
      <c r="F76" s="144" t="s">
        <v>17</v>
      </c>
      <c r="G76" s="10" t="s">
        <v>3</v>
      </c>
      <c r="H76" s="10" t="s">
        <v>4</v>
      </c>
      <c r="I76" s="10" t="s">
        <v>5</v>
      </c>
      <c r="J76" s="10" t="s">
        <v>6</v>
      </c>
      <c r="K76" s="10" t="s">
        <v>7</v>
      </c>
      <c r="L76" s="10" t="s">
        <v>8</v>
      </c>
      <c r="M76" s="10" t="s">
        <v>9</v>
      </c>
      <c r="N76" s="10" t="s">
        <v>10</v>
      </c>
      <c r="O76" s="10" t="s">
        <v>11</v>
      </c>
      <c r="P76" s="10" t="s">
        <v>12</v>
      </c>
      <c r="Q76" s="10" t="s">
        <v>13</v>
      </c>
      <c r="R76" s="10" t="s">
        <v>14</v>
      </c>
    </row>
    <row r="77" spans="1:18" ht="23.25" customHeight="1" x14ac:dyDescent="0.3">
      <c r="A77" s="11">
        <v>7</v>
      </c>
      <c r="B77" s="177" t="s">
        <v>112</v>
      </c>
      <c r="C77" s="157" t="s">
        <v>93</v>
      </c>
      <c r="D77" s="13">
        <v>920000</v>
      </c>
      <c r="E77" s="11" t="s">
        <v>24</v>
      </c>
      <c r="F77" s="14" t="s">
        <v>15</v>
      </c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</row>
    <row r="78" spans="1:18" ht="23.25" customHeight="1" x14ac:dyDescent="0.3">
      <c r="A78" s="11"/>
      <c r="B78" s="178" t="s">
        <v>113</v>
      </c>
      <c r="C78" s="159" t="s">
        <v>114</v>
      </c>
      <c r="D78" s="13"/>
      <c r="E78" s="11" t="s">
        <v>90</v>
      </c>
      <c r="F78" s="14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</row>
    <row r="79" spans="1:18" ht="23.25" customHeight="1" x14ac:dyDescent="0.3">
      <c r="A79" s="11"/>
      <c r="B79" s="12"/>
      <c r="C79" s="159" t="s">
        <v>115</v>
      </c>
      <c r="D79" s="13"/>
      <c r="E79" s="11"/>
      <c r="F79" s="14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</row>
    <row r="80" spans="1:18" ht="23.25" customHeight="1" x14ac:dyDescent="0.3">
      <c r="A80" s="11"/>
      <c r="B80" s="12"/>
      <c r="C80" s="159" t="s">
        <v>116</v>
      </c>
      <c r="D80" s="13"/>
      <c r="E80" s="11"/>
      <c r="F80" s="14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</row>
    <row r="81" spans="1:18" ht="23.25" customHeight="1" x14ac:dyDescent="0.3">
      <c r="A81" s="11"/>
      <c r="B81" s="12"/>
      <c r="C81" s="159" t="s">
        <v>97</v>
      </c>
      <c r="D81" s="13"/>
      <c r="E81" s="11"/>
      <c r="F81" s="14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</row>
    <row r="82" spans="1:18" ht="23.25" customHeight="1" x14ac:dyDescent="0.2">
      <c r="A82" s="194">
        <v>8</v>
      </c>
      <c r="B82" s="195" t="s">
        <v>120</v>
      </c>
      <c r="C82" s="196" t="s">
        <v>122</v>
      </c>
      <c r="D82" s="197">
        <v>295520</v>
      </c>
      <c r="E82" s="56" t="s">
        <v>117</v>
      </c>
      <c r="F82" s="56" t="s">
        <v>119</v>
      </c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</row>
    <row r="83" spans="1:18" ht="23.25" customHeight="1" x14ac:dyDescent="0.2">
      <c r="A83" s="16"/>
      <c r="B83" s="183" t="s">
        <v>121</v>
      </c>
      <c r="C83" s="151" t="s">
        <v>123</v>
      </c>
      <c r="D83" s="18"/>
      <c r="E83" s="11" t="s">
        <v>118</v>
      </c>
      <c r="F83" s="11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</row>
    <row r="84" spans="1:18" ht="23.25" customHeight="1" x14ac:dyDescent="0.2">
      <c r="A84" s="16"/>
      <c r="B84" s="16"/>
      <c r="C84" s="151" t="s">
        <v>124</v>
      </c>
      <c r="D84" s="18"/>
      <c r="E84" s="11"/>
      <c r="F84" s="11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</row>
    <row r="85" spans="1:18" ht="23.25" customHeight="1" x14ac:dyDescent="0.2">
      <c r="A85" s="16"/>
      <c r="B85" s="16"/>
      <c r="C85" s="17"/>
      <c r="D85" s="18"/>
      <c r="E85" s="11"/>
      <c r="F85" s="11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</row>
    <row r="86" spans="1:18" ht="23.25" customHeight="1" x14ac:dyDescent="0.2">
      <c r="A86" s="16"/>
      <c r="B86" s="16"/>
      <c r="C86" s="17"/>
      <c r="D86" s="18"/>
      <c r="E86" s="11"/>
      <c r="F86" s="11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</row>
    <row r="87" spans="1:18" ht="23.25" customHeight="1" x14ac:dyDescent="0.2">
      <c r="A87" s="16"/>
      <c r="B87" s="16"/>
      <c r="C87" s="16"/>
      <c r="D87" s="18"/>
      <c r="E87" s="11"/>
      <c r="F87" s="11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</row>
    <row r="88" spans="1:18" ht="23.25" customHeight="1" x14ac:dyDescent="0.3">
      <c r="A88" s="20" t="s">
        <v>22</v>
      </c>
      <c r="B88" s="21" t="s">
        <v>138</v>
      </c>
      <c r="C88" s="22"/>
      <c r="D88" s="23">
        <f>+D11+D16+D33+D38+D55+D60+D77+D82</f>
        <v>7674520</v>
      </c>
      <c r="E88" s="24"/>
      <c r="F88" s="25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</row>
    <row r="89" spans="1:18" ht="23.25" customHeight="1" x14ac:dyDescent="0.3">
      <c r="A89" s="79"/>
      <c r="B89" s="63"/>
      <c r="C89" s="67"/>
      <c r="D89" s="80"/>
      <c r="E89" s="62"/>
      <c r="F89" s="81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</row>
    <row r="90" spans="1:18" ht="23.25" customHeight="1" x14ac:dyDescent="0.2">
      <c r="A90" s="393" t="s">
        <v>30</v>
      </c>
      <c r="B90" s="393"/>
      <c r="C90" s="393"/>
      <c r="D90" s="393"/>
      <c r="E90" s="393"/>
      <c r="F90" s="393"/>
      <c r="G90" s="393"/>
      <c r="H90" s="393"/>
      <c r="I90" s="393"/>
      <c r="J90" s="393"/>
      <c r="K90" s="393"/>
      <c r="L90" s="393"/>
      <c r="M90" s="393"/>
      <c r="N90" s="393"/>
      <c r="O90" s="393"/>
      <c r="P90" s="393"/>
      <c r="Q90" s="393"/>
      <c r="R90" s="393"/>
    </row>
    <row r="91" spans="1:18" ht="23.25" customHeight="1" x14ac:dyDescent="0.2">
      <c r="A91" s="393" t="s">
        <v>29</v>
      </c>
      <c r="B91" s="393"/>
      <c r="C91" s="393"/>
      <c r="D91" s="393"/>
      <c r="E91" s="393"/>
      <c r="F91" s="393"/>
      <c r="G91" s="393"/>
      <c r="H91" s="393"/>
      <c r="I91" s="393"/>
      <c r="J91" s="393"/>
      <c r="K91" s="393"/>
      <c r="L91" s="393"/>
      <c r="M91" s="393"/>
      <c r="N91" s="393"/>
      <c r="O91" s="393"/>
      <c r="P91" s="393"/>
      <c r="Q91" s="393"/>
      <c r="R91" s="393"/>
    </row>
    <row r="92" spans="1:18" ht="23.25" customHeight="1" x14ac:dyDescent="0.2">
      <c r="A92" s="393" t="s">
        <v>111</v>
      </c>
      <c r="B92" s="393"/>
      <c r="C92" s="393"/>
      <c r="D92" s="393"/>
      <c r="E92" s="393"/>
      <c r="F92" s="393"/>
      <c r="G92" s="393"/>
      <c r="H92" s="393"/>
      <c r="I92" s="393"/>
      <c r="J92" s="393"/>
      <c r="K92" s="393"/>
      <c r="L92" s="393"/>
      <c r="M92" s="393"/>
      <c r="N92" s="393"/>
      <c r="O92" s="393"/>
      <c r="P92" s="393"/>
      <c r="Q92" s="393"/>
      <c r="R92" s="393"/>
    </row>
    <row r="93" spans="1:18" ht="23.25" customHeight="1" x14ac:dyDescent="0.3">
      <c r="A93" s="79"/>
      <c r="B93" s="63"/>
      <c r="C93" s="67"/>
      <c r="D93" s="80"/>
      <c r="E93" s="62"/>
      <c r="F93" s="81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</row>
    <row r="94" spans="1:18" ht="23.25" customHeight="1" x14ac:dyDescent="0.2">
      <c r="A94" s="403" t="s">
        <v>85</v>
      </c>
      <c r="B94" s="403"/>
      <c r="C94" s="403"/>
      <c r="D94" s="403"/>
      <c r="E94" s="403"/>
      <c r="F94" s="403"/>
      <c r="G94" s="403"/>
      <c r="H94" s="403"/>
      <c r="I94" s="403"/>
      <c r="J94" s="403"/>
      <c r="K94" s="403"/>
      <c r="L94" s="403"/>
      <c r="M94" s="403"/>
      <c r="N94" s="403"/>
      <c r="O94" s="403"/>
      <c r="P94" s="403"/>
      <c r="Q94" s="403"/>
      <c r="R94" s="403"/>
    </row>
    <row r="95" spans="1:18" ht="23.25" customHeight="1" x14ac:dyDescent="0.2">
      <c r="A95" s="152" t="s">
        <v>213</v>
      </c>
      <c r="B95" s="141"/>
      <c r="C95" s="141"/>
      <c r="D95" s="141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  <c r="R95" s="141"/>
    </row>
    <row r="96" spans="1:18" ht="23.25" customHeight="1" x14ac:dyDescent="0.2">
      <c r="B96" s="198" t="s">
        <v>214</v>
      </c>
      <c r="C96" s="142"/>
      <c r="D96" s="4"/>
      <c r="E96" s="142"/>
      <c r="F96" s="142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</row>
    <row r="97" spans="1:18" ht="23.25" customHeight="1" x14ac:dyDescent="0.2">
      <c r="A97" s="395" t="s">
        <v>23</v>
      </c>
      <c r="B97" s="395" t="s">
        <v>18</v>
      </c>
      <c r="C97" s="143" t="s">
        <v>19</v>
      </c>
      <c r="D97" s="7" t="s">
        <v>0</v>
      </c>
      <c r="E97" s="143" t="s">
        <v>1</v>
      </c>
      <c r="F97" s="143" t="s">
        <v>16</v>
      </c>
      <c r="G97" s="397" t="s">
        <v>26</v>
      </c>
      <c r="H97" s="398"/>
      <c r="I97" s="399"/>
      <c r="J97" s="400" t="s">
        <v>32</v>
      </c>
      <c r="K97" s="401"/>
      <c r="L97" s="401"/>
      <c r="M97" s="401"/>
      <c r="N97" s="401"/>
      <c r="O97" s="401"/>
      <c r="P97" s="401"/>
      <c r="Q97" s="401"/>
      <c r="R97" s="402"/>
    </row>
    <row r="98" spans="1:18" ht="23.25" customHeight="1" x14ac:dyDescent="0.2">
      <c r="A98" s="396"/>
      <c r="B98" s="396"/>
      <c r="C98" s="144" t="s">
        <v>20</v>
      </c>
      <c r="D98" s="9" t="s">
        <v>21</v>
      </c>
      <c r="E98" s="144" t="s">
        <v>2</v>
      </c>
      <c r="F98" s="144" t="s">
        <v>17</v>
      </c>
      <c r="G98" s="10" t="s">
        <v>3</v>
      </c>
      <c r="H98" s="10" t="s">
        <v>4</v>
      </c>
      <c r="I98" s="10" t="s">
        <v>5</v>
      </c>
      <c r="J98" s="10" t="s">
        <v>6</v>
      </c>
      <c r="K98" s="10" t="s">
        <v>7</v>
      </c>
      <c r="L98" s="10" t="s">
        <v>8</v>
      </c>
      <c r="M98" s="10" t="s">
        <v>9</v>
      </c>
      <c r="N98" s="10" t="s">
        <v>10</v>
      </c>
      <c r="O98" s="10" t="s">
        <v>11</v>
      </c>
      <c r="P98" s="10" t="s">
        <v>12</v>
      </c>
      <c r="Q98" s="10" t="s">
        <v>13</v>
      </c>
      <c r="R98" s="10" t="s">
        <v>14</v>
      </c>
    </row>
    <row r="99" spans="1:18" ht="23.25" customHeight="1" x14ac:dyDescent="0.3">
      <c r="A99" s="56">
        <v>1</v>
      </c>
      <c r="B99" s="213" t="s">
        <v>139</v>
      </c>
      <c r="C99" s="207" t="s">
        <v>140</v>
      </c>
      <c r="D99" s="208">
        <v>220270</v>
      </c>
      <c r="E99" s="209" t="s">
        <v>89</v>
      </c>
      <c r="F99" s="210" t="s">
        <v>15</v>
      </c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</row>
    <row r="100" spans="1:18" ht="23.25" customHeight="1" x14ac:dyDescent="0.3">
      <c r="A100" s="11"/>
      <c r="B100" s="188" t="s">
        <v>141</v>
      </c>
      <c r="C100" s="199" t="s">
        <v>142</v>
      </c>
      <c r="D100" s="200"/>
      <c r="E100" s="201" t="s">
        <v>90</v>
      </c>
      <c r="F100" s="202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</row>
    <row r="101" spans="1:18" ht="23.25" customHeight="1" x14ac:dyDescent="0.3">
      <c r="A101" s="11"/>
      <c r="B101" s="214"/>
      <c r="C101" s="211" t="s">
        <v>143</v>
      </c>
      <c r="D101" s="200"/>
      <c r="E101" s="201"/>
      <c r="F101" s="202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</row>
    <row r="102" spans="1:18" ht="23.25" customHeight="1" x14ac:dyDescent="0.3">
      <c r="A102" s="46"/>
      <c r="B102" s="212"/>
      <c r="C102" s="203"/>
      <c r="D102" s="204"/>
      <c r="E102" s="205"/>
      <c r="F102" s="206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</row>
    <row r="103" spans="1:18" ht="23.25" customHeight="1" x14ac:dyDescent="0.3">
      <c r="A103" s="11">
        <v>2</v>
      </c>
      <c r="B103" s="186" t="s">
        <v>139</v>
      </c>
      <c r="C103" s="186" t="s">
        <v>144</v>
      </c>
      <c r="D103" s="181">
        <v>451873</v>
      </c>
      <c r="E103" s="201" t="s">
        <v>130</v>
      </c>
      <c r="F103" s="202" t="s">
        <v>15</v>
      </c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</row>
    <row r="104" spans="1:18" ht="23.25" customHeight="1" x14ac:dyDescent="0.3">
      <c r="A104" s="11"/>
      <c r="B104" s="165" t="s">
        <v>145</v>
      </c>
      <c r="C104" s="151" t="s">
        <v>146</v>
      </c>
      <c r="D104" s="181"/>
      <c r="E104" s="201" t="s">
        <v>90</v>
      </c>
      <c r="F104" s="202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</row>
    <row r="105" spans="1:18" ht="23.25" customHeight="1" x14ac:dyDescent="0.2">
      <c r="A105" s="11"/>
      <c r="B105" s="215"/>
      <c r="C105" s="211" t="s">
        <v>143</v>
      </c>
      <c r="D105" s="181"/>
      <c r="E105" s="201"/>
      <c r="F105" s="201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</row>
    <row r="106" spans="1:18" ht="23.25" customHeight="1" x14ac:dyDescent="0.3">
      <c r="A106" s="46"/>
      <c r="B106" s="73"/>
      <c r="C106" s="66"/>
      <c r="D106" s="179"/>
      <c r="E106" s="46"/>
      <c r="F106" s="18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</row>
    <row r="107" spans="1:18" ht="23.25" customHeight="1" x14ac:dyDescent="0.2">
      <c r="A107" s="16"/>
      <c r="B107" s="16"/>
      <c r="C107" s="17"/>
      <c r="D107" s="18"/>
      <c r="E107" s="11"/>
      <c r="F107" s="11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</row>
    <row r="108" spans="1:18" ht="23.25" customHeight="1" x14ac:dyDescent="0.2">
      <c r="A108" s="16"/>
      <c r="B108" s="16"/>
      <c r="C108" s="16"/>
      <c r="D108" s="18"/>
      <c r="E108" s="11"/>
      <c r="F108" s="11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</row>
    <row r="109" spans="1:18" ht="23.25" customHeight="1" x14ac:dyDescent="0.3">
      <c r="A109" s="20" t="s">
        <v>22</v>
      </c>
      <c r="B109" s="21" t="s">
        <v>34</v>
      </c>
      <c r="C109" s="22"/>
      <c r="D109" s="23">
        <f>+D99+D103</f>
        <v>672143</v>
      </c>
      <c r="E109" s="24"/>
      <c r="F109" s="25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</row>
    <row r="110" spans="1:18" ht="23.25" customHeight="1" x14ac:dyDescent="0.3">
      <c r="A110" s="79"/>
      <c r="B110" s="63"/>
      <c r="C110" s="67"/>
      <c r="D110" s="80"/>
      <c r="E110" s="62"/>
      <c r="F110" s="81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</row>
    <row r="111" spans="1:18" ht="23.25" customHeight="1" x14ac:dyDescent="0.3">
      <c r="A111" s="79"/>
      <c r="B111" s="63"/>
      <c r="C111" s="67"/>
      <c r="D111" s="80"/>
      <c r="E111" s="62"/>
      <c r="F111" s="81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</row>
    <row r="112" spans="1:18" ht="23.25" customHeight="1" x14ac:dyDescent="0.2">
      <c r="A112" s="393" t="s">
        <v>30</v>
      </c>
      <c r="B112" s="393"/>
      <c r="C112" s="393"/>
      <c r="D112" s="393"/>
      <c r="E112" s="393"/>
      <c r="F112" s="393"/>
      <c r="G112" s="393"/>
      <c r="H112" s="393"/>
      <c r="I112" s="393"/>
      <c r="J112" s="393"/>
      <c r="K112" s="393"/>
      <c r="L112" s="393"/>
      <c r="M112" s="393"/>
      <c r="N112" s="393"/>
      <c r="O112" s="393"/>
      <c r="P112" s="393"/>
      <c r="Q112" s="393"/>
      <c r="R112" s="393"/>
    </row>
    <row r="113" spans="1:18" ht="23.25" customHeight="1" x14ac:dyDescent="0.2">
      <c r="A113" s="393" t="s">
        <v>29</v>
      </c>
      <c r="B113" s="393"/>
      <c r="C113" s="393"/>
      <c r="D113" s="393"/>
      <c r="E113" s="393"/>
      <c r="F113" s="393"/>
      <c r="G113" s="393"/>
      <c r="H113" s="393"/>
      <c r="I113" s="393"/>
      <c r="J113" s="393"/>
      <c r="K113" s="393"/>
      <c r="L113" s="393"/>
      <c r="M113" s="393"/>
      <c r="N113" s="393"/>
      <c r="O113" s="393"/>
      <c r="P113" s="393"/>
      <c r="Q113" s="393"/>
      <c r="R113" s="393"/>
    </row>
    <row r="114" spans="1:18" ht="23.25" customHeight="1" x14ac:dyDescent="0.2">
      <c r="A114" s="393" t="s">
        <v>111</v>
      </c>
      <c r="B114" s="393"/>
      <c r="C114" s="393"/>
      <c r="D114" s="393"/>
      <c r="E114" s="393"/>
      <c r="F114" s="393"/>
      <c r="G114" s="393"/>
      <c r="H114" s="393"/>
      <c r="I114" s="393"/>
      <c r="J114" s="393"/>
      <c r="K114" s="393"/>
      <c r="L114" s="393"/>
      <c r="M114" s="393"/>
      <c r="N114" s="393"/>
      <c r="O114" s="393"/>
      <c r="P114" s="393"/>
      <c r="Q114" s="393"/>
      <c r="R114" s="393"/>
    </row>
    <row r="115" spans="1:18" ht="23.25" customHeight="1" x14ac:dyDescent="0.3">
      <c r="A115" s="79"/>
      <c r="B115" s="63"/>
      <c r="C115" s="67"/>
      <c r="D115" s="80"/>
      <c r="E115" s="62"/>
      <c r="F115" s="81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</row>
    <row r="116" spans="1:18" ht="23.25" customHeight="1" x14ac:dyDescent="0.2">
      <c r="A116" s="403" t="s">
        <v>147</v>
      </c>
      <c r="B116" s="403"/>
      <c r="C116" s="403"/>
      <c r="D116" s="403"/>
      <c r="E116" s="403"/>
      <c r="F116" s="403"/>
      <c r="G116" s="403"/>
      <c r="H116" s="403"/>
      <c r="I116" s="403"/>
      <c r="J116" s="403"/>
      <c r="K116" s="403"/>
      <c r="L116" s="403"/>
      <c r="M116" s="403"/>
      <c r="N116" s="403"/>
      <c r="O116" s="403"/>
      <c r="P116" s="403"/>
      <c r="Q116" s="403"/>
      <c r="R116" s="403"/>
    </row>
    <row r="117" spans="1:18" ht="23.25" customHeight="1" x14ac:dyDescent="0.2">
      <c r="A117" s="148" t="s">
        <v>148</v>
      </c>
      <c r="B117" s="148"/>
      <c r="C117" s="148"/>
      <c r="D117" s="148"/>
      <c r="E117" s="148"/>
      <c r="F117" s="148"/>
      <c r="G117" s="148"/>
      <c r="H117" s="148"/>
      <c r="I117" s="148"/>
      <c r="J117" s="148"/>
      <c r="K117" s="148"/>
      <c r="L117" s="148"/>
      <c r="M117" s="148"/>
      <c r="N117" s="148"/>
      <c r="O117" s="148"/>
      <c r="P117" s="148"/>
      <c r="Q117" s="148"/>
      <c r="R117" s="148"/>
    </row>
    <row r="118" spans="1:18" ht="23.25" customHeight="1" x14ac:dyDescent="0.2">
      <c r="B118" s="253" t="s">
        <v>216</v>
      </c>
      <c r="C118" s="253"/>
      <c r="D118" s="253"/>
      <c r="E118" s="253"/>
      <c r="F118" s="253"/>
      <c r="G118" s="253"/>
      <c r="H118" s="253"/>
      <c r="I118" s="253"/>
      <c r="J118" s="253"/>
      <c r="K118" s="253"/>
      <c r="L118" s="253"/>
      <c r="M118" s="253"/>
      <c r="N118" s="253"/>
      <c r="O118" s="253"/>
      <c r="P118" s="253"/>
      <c r="Q118" s="253"/>
      <c r="R118" s="253"/>
    </row>
    <row r="119" spans="1:18" ht="23.25" customHeight="1" x14ac:dyDescent="0.2">
      <c r="A119" s="395" t="s">
        <v>23</v>
      </c>
      <c r="B119" s="395" t="s">
        <v>18</v>
      </c>
      <c r="C119" s="146" t="s">
        <v>19</v>
      </c>
      <c r="D119" s="7" t="s">
        <v>0</v>
      </c>
      <c r="E119" s="146" t="s">
        <v>1</v>
      </c>
      <c r="F119" s="146" t="s">
        <v>16</v>
      </c>
      <c r="G119" s="397" t="s">
        <v>26</v>
      </c>
      <c r="H119" s="398"/>
      <c r="I119" s="399"/>
      <c r="J119" s="400" t="s">
        <v>32</v>
      </c>
      <c r="K119" s="401"/>
      <c r="L119" s="401"/>
      <c r="M119" s="401"/>
      <c r="N119" s="401"/>
      <c r="O119" s="401"/>
      <c r="P119" s="401"/>
      <c r="Q119" s="401"/>
      <c r="R119" s="402"/>
    </row>
    <row r="120" spans="1:18" ht="23.25" customHeight="1" x14ac:dyDescent="0.2">
      <c r="A120" s="396"/>
      <c r="B120" s="396"/>
      <c r="C120" s="147" t="s">
        <v>20</v>
      </c>
      <c r="D120" s="9" t="s">
        <v>21</v>
      </c>
      <c r="E120" s="147" t="s">
        <v>2</v>
      </c>
      <c r="F120" s="147" t="s">
        <v>17</v>
      </c>
      <c r="G120" s="78" t="s">
        <v>3</v>
      </c>
      <c r="H120" s="78" t="s">
        <v>4</v>
      </c>
      <c r="I120" s="78" t="s">
        <v>5</v>
      </c>
      <c r="J120" s="78" t="s">
        <v>6</v>
      </c>
      <c r="K120" s="78" t="s">
        <v>7</v>
      </c>
      <c r="L120" s="78" t="s">
        <v>8</v>
      </c>
      <c r="M120" s="78" t="s">
        <v>9</v>
      </c>
      <c r="N120" s="78" t="s">
        <v>10</v>
      </c>
      <c r="O120" s="78" t="s">
        <v>11</v>
      </c>
      <c r="P120" s="78" t="s">
        <v>12</v>
      </c>
      <c r="Q120" s="78" t="s">
        <v>13</v>
      </c>
      <c r="R120" s="78" t="s">
        <v>14</v>
      </c>
    </row>
    <row r="121" spans="1:18" ht="23.25" customHeight="1" x14ac:dyDescent="0.3">
      <c r="A121" s="28">
        <v>1</v>
      </c>
      <c r="B121" s="161" t="s">
        <v>149</v>
      </c>
      <c r="C121" s="182" t="s">
        <v>170</v>
      </c>
      <c r="D121" s="31">
        <v>50000</v>
      </c>
      <c r="E121" s="11" t="s">
        <v>41</v>
      </c>
      <c r="F121" s="32" t="s">
        <v>43</v>
      </c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33"/>
    </row>
    <row r="122" spans="1:18" ht="23.25" customHeight="1" x14ac:dyDescent="0.3">
      <c r="A122" s="11"/>
      <c r="B122" s="165" t="s">
        <v>168</v>
      </c>
      <c r="C122" s="242" t="s">
        <v>169</v>
      </c>
      <c r="D122" s="31"/>
      <c r="E122" s="11" t="s">
        <v>150</v>
      </c>
      <c r="F122" s="32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</row>
    <row r="123" spans="1:18" ht="23.25" customHeight="1" x14ac:dyDescent="0.3">
      <c r="A123" s="11"/>
      <c r="B123" s="188"/>
      <c r="C123" s="241"/>
      <c r="D123" s="31"/>
      <c r="E123" s="11"/>
      <c r="F123" s="32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</row>
    <row r="124" spans="1:18" ht="23.25" customHeight="1" x14ac:dyDescent="0.3">
      <c r="A124" s="11"/>
      <c r="B124" s="188"/>
      <c r="C124" s="241"/>
      <c r="D124" s="31"/>
      <c r="E124" s="11"/>
      <c r="F124" s="32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</row>
    <row r="125" spans="1:18" ht="23.25" customHeight="1" x14ac:dyDescent="0.3">
      <c r="A125" s="11"/>
      <c r="B125" s="188"/>
      <c r="C125" s="241"/>
      <c r="D125" s="31"/>
      <c r="E125" s="11"/>
      <c r="F125" s="32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</row>
    <row r="126" spans="1:18" ht="23.25" customHeight="1" x14ac:dyDescent="0.3">
      <c r="A126" s="11"/>
      <c r="B126" s="188"/>
      <c r="C126" s="241"/>
      <c r="D126" s="31"/>
      <c r="E126" s="11"/>
      <c r="F126" s="32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</row>
    <row r="127" spans="1:18" ht="23.25" customHeight="1" x14ac:dyDescent="0.3">
      <c r="A127" s="11"/>
      <c r="B127" s="188"/>
      <c r="C127" s="241"/>
      <c r="D127" s="31"/>
      <c r="E127" s="11"/>
      <c r="F127" s="32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</row>
    <row r="128" spans="1:18" ht="23.25" customHeight="1" x14ac:dyDescent="0.3">
      <c r="A128" s="11"/>
      <c r="B128" s="243"/>
      <c r="C128" s="34"/>
      <c r="D128" s="31"/>
      <c r="E128" s="11"/>
      <c r="F128" s="32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</row>
    <row r="129" spans="1:18" ht="23.25" customHeight="1" x14ac:dyDescent="0.3">
      <c r="A129" s="11"/>
      <c r="B129" s="243"/>
      <c r="C129" s="34"/>
      <c r="D129" s="31"/>
      <c r="E129" s="11"/>
      <c r="F129" s="32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</row>
    <row r="130" spans="1:18" ht="23.25" customHeight="1" x14ac:dyDescent="0.3">
      <c r="A130" s="11"/>
      <c r="B130" s="243"/>
      <c r="C130" s="34"/>
      <c r="D130" s="31"/>
      <c r="E130" s="11"/>
      <c r="F130" s="32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</row>
    <row r="131" spans="1:18" ht="23.25" customHeight="1" x14ac:dyDescent="0.3">
      <c r="A131" s="46"/>
      <c r="B131" s="244"/>
      <c r="C131" s="216"/>
      <c r="D131" s="48"/>
      <c r="E131" s="46"/>
      <c r="F131" s="49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</row>
    <row r="132" spans="1:18" ht="23.25" customHeight="1" x14ac:dyDescent="0.3">
      <c r="A132" s="20" t="s">
        <v>22</v>
      </c>
      <c r="B132" s="21" t="s">
        <v>25</v>
      </c>
      <c r="C132" s="22"/>
      <c r="D132" s="23">
        <f>+D121</f>
        <v>50000</v>
      </c>
      <c r="E132" s="24"/>
      <c r="F132" s="25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</row>
    <row r="133" spans="1:18" ht="23.25" customHeight="1" x14ac:dyDescent="0.3">
      <c r="A133" s="79"/>
      <c r="B133" s="63"/>
      <c r="C133" s="67"/>
      <c r="D133" s="80"/>
      <c r="E133" s="62"/>
      <c r="F133" s="81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</row>
    <row r="134" spans="1:18" ht="23.25" customHeight="1" x14ac:dyDescent="0.2">
      <c r="A134" s="393" t="s">
        <v>30</v>
      </c>
      <c r="B134" s="393"/>
      <c r="C134" s="393"/>
      <c r="D134" s="393"/>
      <c r="E134" s="393"/>
      <c r="F134" s="393"/>
      <c r="G134" s="393"/>
      <c r="H134" s="393"/>
      <c r="I134" s="393"/>
      <c r="J134" s="393"/>
      <c r="K134" s="393"/>
      <c r="L134" s="393"/>
      <c r="M134" s="393"/>
      <c r="N134" s="393"/>
      <c r="O134" s="393"/>
      <c r="P134" s="393"/>
      <c r="Q134" s="393"/>
      <c r="R134" s="393"/>
    </row>
    <row r="135" spans="1:18" ht="23.25" customHeight="1" x14ac:dyDescent="0.2">
      <c r="A135" s="393" t="s">
        <v>29</v>
      </c>
      <c r="B135" s="393"/>
      <c r="C135" s="393"/>
      <c r="D135" s="393"/>
      <c r="E135" s="393"/>
      <c r="F135" s="393"/>
      <c r="G135" s="393"/>
      <c r="H135" s="393"/>
      <c r="I135" s="393"/>
      <c r="J135" s="393"/>
      <c r="K135" s="393"/>
      <c r="L135" s="393"/>
      <c r="M135" s="393"/>
      <c r="N135" s="393"/>
      <c r="O135" s="393"/>
      <c r="P135" s="393"/>
      <c r="Q135" s="393"/>
      <c r="R135" s="393"/>
    </row>
    <row r="136" spans="1:18" ht="23.25" customHeight="1" x14ac:dyDescent="0.2">
      <c r="A136" s="393" t="s">
        <v>111</v>
      </c>
      <c r="B136" s="393"/>
      <c r="C136" s="393"/>
      <c r="D136" s="393"/>
      <c r="E136" s="393"/>
      <c r="F136" s="393"/>
      <c r="G136" s="393"/>
      <c r="H136" s="393"/>
      <c r="I136" s="393"/>
      <c r="J136" s="393"/>
      <c r="K136" s="393"/>
      <c r="L136" s="393"/>
      <c r="M136" s="393"/>
      <c r="N136" s="393"/>
      <c r="O136" s="393"/>
      <c r="P136" s="393"/>
      <c r="Q136" s="393"/>
      <c r="R136" s="393"/>
    </row>
    <row r="137" spans="1:18" ht="23.25" customHeight="1" x14ac:dyDescent="0.2">
      <c r="A137" s="88"/>
      <c r="B137" s="88"/>
      <c r="C137" s="88"/>
      <c r="D137" s="88"/>
      <c r="E137" s="88"/>
      <c r="F137" s="88"/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/>
    </row>
    <row r="138" spans="1:18" ht="21.75" customHeight="1" x14ac:dyDescent="0.2">
      <c r="A138" s="403" t="s">
        <v>147</v>
      </c>
      <c r="B138" s="403"/>
      <c r="C138" s="403"/>
      <c r="D138" s="403"/>
      <c r="E138" s="403"/>
      <c r="F138" s="403"/>
      <c r="G138" s="403"/>
      <c r="H138" s="403"/>
      <c r="I138" s="403"/>
      <c r="J138" s="403"/>
      <c r="K138" s="403"/>
      <c r="L138" s="403"/>
      <c r="M138" s="403"/>
      <c r="N138" s="403"/>
      <c r="O138" s="403"/>
      <c r="P138" s="403"/>
      <c r="Q138" s="403"/>
      <c r="R138" s="403"/>
    </row>
    <row r="139" spans="1:18" ht="21.75" customHeight="1" x14ac:dyDescent="0.2">
      <c r="A139" s="84" t="s">
        <v>171</v>
      </c>
      <c r="B139" s="84"/>
      <c r="C139" s="84"/>
      <c r="D139" s="84"/>
      <c r="E139" s="84"/>
      <c r="F139" s="84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</row>
    <row r="140" spans="1:18" ht="21.75" customHeight="1" x14ac:dyDescent="0.2">
      <c r="B140" s="253" t="s">
        <v>217</v>
      </c>
      <c r="C140" s="253"/>
      <c r="D140" s="253"/>
      <c r="E140" s="253"/>
      <c r="F140" s="253"/>
      <c r="G140" s="253"/>
      <c r="H140" s="253"/>
      <c r="I140" s="253"/>
      <c r="J140" s="253"/>
      <c r="K140" s="253"/>
      <c r="L140" s="253"/>
      <c r="M140" s="253"/>
      <c r="N140" s="253"/>
      <c r="O140" s="253"/>
      <c r="P140" s="253"/>
      <c r="Q140" s="253"/>
      <c r="R140" s="253"/>
    </row>
    <row r="141" spans="1:18" ht="23.25" customHeight="1" x14ac:dyDescent="0.2">
      <c r="A141" s="395" t="s">
        <v>23</v>
      </c>
      <c r="B141" s="395" t="s">
        <v>18</v>
      </c>
      <c r="C141" s="6" t="s">
        <v>19</v>
      </c>
      <c r="D141" s="7" t="s">
        <v>0</v>
      </c>
      <c r="E141" s="6" t="s">
        <v>1</v>
      </c>
      <c r="F141" s="6" t="s">
        <v>16</v>
      </c>
      <c r="G141" s="397" t="s">
        <v>26</v>
      </c>
      <c r="H141" s="398"/>
      <c r="I141" s="399"/>
      <c r="J141" s="400" t="s">
        <v>32</v>
      </c>
      <c r="K141" s="401"/>
      <c r="L141" s="401"/>
      <c r="M141" s="401"/>
      <c r="N141" s="401"/>
      <c r="O141" s="401"/>
      <c r="P141" s="401"/>
      <c r="Q141" s="401"/>
      <c r="R141" s="402"/>
    </row>
    <row r="142" spans="1:18" ht="27" customHeight="1" x14ac:dyDescent="0.2">
      <c r="A142" s="396"/>
      <c r="B142" s="396"/>
      <c r="C142" s="8" t="s">
        <v>20</v>
      </c>
      <c r="D142" s="9" t="s">
        <v>21</v>
      </c>
      <c r="E142" s="8" t="s">
        <v>2</v>
      </c>
      <c r="F142" s="8" t="s">
        <v>17</v>
      </c>
      <c r="G142" s="78" t="s">
        <v>3</v>
      </c>
      <c r="H142" s="78" t="s">
        <v>4</v>
      </c>
      <c r="I142" s="78" t="s">
        <v>5</v>
      </c>
      <c r="J142" s="78" t="s">
        <v>6</v>
      </c>
      <c r="K142" s="78" t="s">
        <v>7</v>
      </c>
      <c r="L142" s="78" t="s">
        <v>8</v>
      </c>
      <c r="M142" s="78" t="s">
        <v>9</v>
      </c>
      <c r="N142" s="78" t="s">
        <v>10</v>
      </c>
      <c r="O142" s="78" t="s">
        <v>11</v>
      </c>
      <c r="P142" s="78" t="s">
        <v>12</v>
      </c>
      <c r="Q142" s="78" t="s">
        <v>13</v>
      </c>
      <c r="R142" s="78" t="s">
        <v>14</v>
      </c>
    </row>
    <row r="143" spans="1:18" ht="22.5" customHeight="1" x14ac:dyDescent="0.3">
      <c r="A143" s="56">
        <v>1</v>
      </c>
      <c r="B143" s="240" t="s">
        <v>155</v>
      </c>
      <c r="C143" s="240" t="s">
        <v>151</v>
      </c>
      <c r="D143" s="57">
        <v>54000</v>
      </c>
      <c r="E143" s="56" t="s">
        <v>117</v>
      </c>
      <c r="F143" s="58" t="s">
        <v>43</v>
      </c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33"/>
    </row>
    <row r="144" spans="1:18" ht="22.5" customHeight="1" x14ac:dyDescent="0.3">
      <c r="A144" s="11"/>
      <c r="B144" s="241" t="s">
        <v>156</v>
      </c>
      <c r="C144" s="241" t="s">
        <v>157</v>
      </c>
      <c r="D144" s="31"/>
      <c r="E144" s="11" t="s">
        <v>152</v>
      </c>
      <c r="F144" s="32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</row>
    <row r="145" spans="1:18" ht="22.5" customHeight="1" x14ac:dyDescent="0.3">
      <c r="A145" s="11"/>
      <c r="B145" s="241"/>
      <c r="C145" s="241" t="s">
        <v>159</v>
      </c>
      <c r="D145" s="31"/>
      <c r="E145" s="11"/>
      <c r="F145" s="32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</row>
    <row r="146" spans="1:18" ht="22.5" customHeight="1" x14ac:dyDescent="0.3">
      <c r="A146" s="11"/>
      <c r="B146" s="241"/>
      <c r="C146" s="241" t="s">
        <v>158</v>
      </c>
      <c r="D146" s="31"/>
      <c r="E146" s="11"/>
      <c r="F146" s="32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</row>
    <row r="147" spans="1:18" ht="22.5" customHeight="1" x14ac:dyDescent="0.3">
      <c r="A147" s="56">
        <v>2</v>
      </c>
      <c r="B147" s="240" t="s">
        <v>161</v>
      </c>
      <c r="C147" s="240" t="s">
        <v>162</v>
      </c>
      <c r="D147" s="57">
        <v>8589600</v>
      </c>
      <c r="E147" s="56" t="s">
        <v>117</v>
      </c>
      <c r="F147" s="58" t="s">
        <v>43</v>
      </c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</row>
    <row r="148" spans="1:18" ht="22.5" customHeight="1" x14ac:dyDescent="0.3">
      <c r="A148" s="11"/>
      <c r="B148" s="241" t="s">
        <v>160</v>
      </c>
      <c r="C148" s="241" t="s">
        <v>157</v>
      </c>
      <c r="D148" s="69"/>
      <c r="E148" s="11" t="s">
        <v>152</v>
      </c>
      <c r="F148" s="32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</row>
    <row r="149" spans="1:18" ht="22.5" customHeight="1" x14ac:dyDescent="0.3">
      <c r="A149" s="11"/>
      <c r="B149" s="241"/>
      <c r="C149" s="241" t="s">
        <v>163</v>
      </c>
      <c r="D149" s="31"/>
      <c r="E149" s="11"/>
      <c r="F149" s="32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</row>
    <row r="150" spans="1:18" ht="22.5" customHeight="1" x14ac:dyDescent="0.3">
      <c r="A150" s="46"/>
      <c r="B150" s="239"/>
      <c r="C150" s="239" t="s">
        <v>164</v>
      </c>
      <c r="D150" s="48"/>
      <c r="E150" s="46"/>
      <c r="F150" s="49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</row>
    <row r="151" spans="1:18" ht="22.5" customHeight="1" x14ac:dyDescent="0.3">
      <c r="A151" s="56">
        <v>3</v>
      </c>
      <c r="B151" s="240" t="s">
        <v>155</v>
      </c>
      <c r="C151" s="240" t="s">
        <v>166</v>
      </c>
      <c r="D151" s="57">
        <v>1526400</v>
      </c>
      <c r="E151" s="56" t="s">
        <v>117</v>
      </c>
      <c r="F151" s="58" t="s">
        <v>43</v>
      </c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</row>
    <row r="152" spans="1:18" ht="22.5" customHeight="1" x14ac:dyDescent="0.3">
      <c r="A152" s="11"/>
      <c r="B152" s="241" t="s">
        <v>165</v>
      </c>
      <c r="C152" s="241" t="s">
        <v>157</v>
      </c>
      <c r="D152" s="31"/>
      <c r="E152" s="11" t="s">
        <v>152</v>
      </c>
      <c r="F152" s="32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</row>
    <row r="153" spans="1:18" ht="22.5" customHeight="1" x14ac:dyDescent="0.3">
      <c r="A153" s="11"/>
      <c r="B153" s="241"/>
      <c r="C153" s="241" t="s">
        <v>455</v>
      </c>
      <c r="D153" s="31"/>
      <c r="E153" s="11"/>
      <c r="F153" s="32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</row>
    <row r="154" spans="1:18" ht="22.5" customHeight="1" x14ac:dyDescent="0.3">
      <c r="A154" s="11">
        <v>4</v>
      </c>
      <c r="B154" s="241" t="s">
        <v>153</v>
      </c>
      <c r="C154" s="362" t="s">
        <v>154</v>
      </c>
      <c r="D154" s="57">
        <v>116730</v>
      </c>
      <c r="E154" s="11" t="s">
        <v>117</v>
      </c>
      <c r="F154" s="32" t="s">
        <v>43</v>
      </c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</row>
    <row r="155" spans="1:18" ht="22.5" customHeight="1" x14ac:dyDescent="0.3">
      <c r="A155" s="11"/>
      <c r="B155" s="241" t="s">
        <v>167</v>
      </c>
      <c r="C155" s="1" t="s">
        <v>447</v>
      </c>
      <c r="D155" s="39"/>
      <c r="E155" s="11" t="s">
        <v>152</v>
      </c>
      <c r="F155" s="32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</row>
    <row r="156" spans="1:18" ht="22.5" customHeight="1" x14ac:dyDescent="0.3">
      <c r="A156" s="20" t="s">
        <v>22</v>
      </c>
      <c r="B156" s="21" t="s">
        <v>75</v>
      </c>
      <c r="C156" s="22"/>
      <c r="D156" s="23">
        <v>53600</v>
      </c>
      <c r="E156" s="24"/>
      <c r="F156" s="25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</row>
    <row r="157" spans="1:18" ht="23.25" customHeight="1" x14ac:dyDescent="0.2">
      <c r="A157" s="393" t="s">
        <v>30</v>
      </c>
      <c r="B157" s="393"/>
      <c r="C157" s="393"/>
      <c r="D157" s="393"/>
      <c r="E157" s="393"/>
      <c r="F157" s="393"/>
      <c r="G157" s="393"/>
      <c r="H157" s="393"/>
      <c r="I157" s="393"/>
      <c r="J157" s="393"/>
      <c r="K157" s="393"/>
      <c r="L157" s="393"/>
      <c r="M157" s="393"/>
      <c r="N157" s="393"/>
      <c r="O157" s="393"/>
      <c r="P157" s="393"/>
      <c r="Q157" s="393"/>
      <c r="R157" s="393"/>
    </row>
    <row r="158" spans="1:18" ht="23.25" customHeight="1" x14ac:dyDescent="0.2">
      <c r="A158" s="393" t="s">
        <v>29</v>
      </c>
      <c r="B158" s="393"/>
      <c r="C158" s="393"/>
      <c r="D158" s="393"/>
      <c r="E158" s="393"/>
      <c r="F158" s="393"/>
      <c r="G158" s="393"/>
      <c r="H158" s="393"/>
      <c r="I158" s="393"/>
      <c r="J158" s="393"/>
      <c r="K158" s="393"/>
      <c r="L158" s="393"/>
      <c r="M158" s="393"/>
      <c r="N158" s="393"/>
      <c r="O158" s="393"/>
      <c r="P158" s="393"/>
      <c r="Q158" s="393"/>
      <c r="R158" s="393"/>
    </row>
    <row r="159" spans="1:18" ht="23.25" customHeight="1" x14ac:dyDescent="0.2">
      <c r="A159" s="393" t="s">
        <v>111</v>
      </c>
      <c r="B159" s="393"/>
      <c r="C159" s="393"/>
      <c r="D159" s="393"/>
      <c r="E159" s="393"/>
      <c r="F159" s="393"/>
      <c r="G159" s="393"/>
      <c r="H159" s="393"/>
      <c r="I159" s="393"/>
      <c r="J159" s="393"/>
      <c r="K159" s="393"/>
      <c r="L159" s="393"/>
      <c r="M159" s="393"/>
      <c r="N159" s="393"/>
      <c r="O159" s="393"/>
      <c r="P159" s="393"/>
      <c r="Q159" s="393"/>
      <c r="R159" s="393"/>
    </row>
    <row r="160" spans="1:18" ht="23.25" customHeight="1" x14ac:dyDescent="0.2">
      <c r="A160" s="88"/>
      <c r="B160" s="88"/>
      <c r="C160" s="88"/>
      <c r="D160" s="88"/>
      <c r="E160" s="88"/>
      <c r="F160" s="88"/>
      <c r="G160" s="88"/>
      <c r="H160" s="88"/>
      <c r="I160" s="88"/>
      <c r="J160" s="88"/>
      <c r="K160" s="88"/>
      <c r="L160" s="88"/>
      <c r="M160" s="88"/>
      <c r="N160" s="88"/>
      <c r="O160" s="88"/>
      <c r="P160" s="88"/>
      <c r="Q160" s="88"/>
      <c r="R160" s="88"/>
    </row>
    <row r="161" spans="1:18" ht="21.75" customHeight="1" x14ac:dyDescent="0.2">
      <c r="A161" s="403" t="s">
        <v>147</v>
      </c>
      <c r="B161" s="403"/>
      <c r="C161" s="403"/>
      <c r="D161" s="403"/>
      <c r="E161" s="403"/>
      <c r="F161" s="403"/>
      <c r="G161" s="403"/>
      <c r="H161" s="403"/>
      <c r="I161" s="403"/>
      <c r="J161" s="403"/>
      <c r="K161" s="403"/>
      <c r="L161" s="403"/>
      <c r="M161" s="403"/>
      <c r="N161" s="403"/>
      <c r="O161" s="403"/>
      <c r="P161" s="403"/>
      <c r="Q161" s="403"/>
      <c r="R161" s="403"/>
    </row>
    <row r="162" spans="1:18" ht="21.75" customHeight="1" x14ac:dyDescent="0.2">
      <c r="A162" s="148" t="s">
        <v>171</v>
      </c>
      <c r="B162" s="84"/>
      <c r="C162" s="84"/>
      <c r="D162" s="84"/>
      <c r="E162" s="84"/>
      <c r="F162" s="84"/>
      <c r="G162" s="84"/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</row>
    <row r="163" spans="1:18" ht="21.75" customHeight="1" x14ac:dyDescent="0.2">
      <c r="B163" s="253" t="s">
        <v>218</v>
      </c>
      <c r="C163" s="253"/>
      <c r="D163" s="253"/>
      <c r="E163" s="253"/>
      <c r="F163" s="253"/>
      <c r="G163" s="253"/>
      <c r="H163" s="253"/>
      <c r="I163" s="253"/>
      <c r="J163" s="253"/>
      <c r="K163" s="253"/>
      <c r="L163" s="253"/>
      <c r="M163" s="253"/>
      <c r="N163" s="253"/>
      <c r="O163" s="253"/>
      <c r="P163" s="253"/>
      <c r="Q163" s="253"/>
      <c r="R163" s="253"/>
    </row>
    <row r="164" spans="1:18" ht="23.25" customHeight="1" x14ac:dyDescent="0.2">
      <c r="A164" s="395" t="s">
        <v>23</v>
      </c>
      <c r="B164" s="395" t="s">
        <v>18</v>
      </c>
      <c r="C164" s="6" t="s">
        <v>19</v>
      </c>
      <c r="D164" s="7" t="s">
        <v>0</v>
      </c>
      <c r="E164" s="6" t="s">
        <v>1</v>
      </c>
      <c r="F164" s="6" t="s">
        <v>16</v>
      </c>
      <c r="G164" s="397" t="s">
        <v>26</v>
      </c>
      <c r="H164" s="398"/>
      <c r="I164" s="399"/>
      <c r="J164" s="400" t="s">
        <v>32</v>
      </c>
      <c r="K164" s="401"/>
      <c r="L164" s="401"/>
      <c r="M164" s="401"/>
      <c r="N164" s="401"/>
      <c r="O164" s="401"/>
      <c r="P164" s="401"/>
      <c r="Q164" s="401"/>
      <c r="R164" s="402"/>
    </row>
    <row r="165" spans="1:18" ht="27" customHeight="1" x14ac:dyDescent="0.2">
      <c r="A165" s="396"/>
      <c r="B165" s="396"/>
      <c r="C165" s="8" t="s">
        <v>20</v>
      </c>
      <c r="D165" s="9" t="s">
        <v>21</v>
      </c>
      <c r="E165" s="8" t="s">
        <v>2</v>
      </c>
      <c r="F165" s="8" t="s">
        <v>17</v>
      </c>
      <c r="G165" s="78" t="s">
        <v>3</v>
      </c>
      <c r="H165" s="78" t="s">
        <v>4</v>
      </c>
      <c r="I165" s="78" t="s">
        <v>5</v>
      </c>
      <c r="J165" s="78" t="s">
        <v>6</v>
      </c>
      <c r="K165" s="78" t="s">
        <v>7</v>
      </c>
      <c r="L165" s="78" t="s">
        <v>8</v>
      </c>
      <c r="M165" s="78" t="s">
        <v>9</v>
      </c>
      <c r="N165" s="78" t="s">
        <v>10</v>
      </c>
      <c r="O165" s="78" t="s">
        <v>11</v>
      </c>
      <c r="P165" s="78" t="s">
        <v>12</v>
      </c>
      <c r="Q165" s="78" t="s">
        <v>13</v>
      </c>
      <c r="R165" s="78" t="s">
        <v>14</v>
      </c>
    </row>
    <row r="166" spans="1:18" ht="23.25" customHeight="1" x14ac:dyDescent="0.3">
      <c r="A166" s="28">
        <v>1</v>
      </c>
      <c r="B166" s="29" t="s">
        <v>35</v>
      </c>
      <c r="C166" s="30" t="s">
        <v>64</v>
      </c>
      <c r="D166" s="31">
        <v>100000</v>
      </c>
      <c r="E166" s="11" t="s">
        <v>41</v>
      </c>
      <c r="F166" s="32" t="s">
        <v>43</v>
      </c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44"/>
    </row>
    <row r="167" spans="1:18" ht="23.25" customHeight="1" x14ac:dyDescent="0.3">
      <c r="A167" s="11"/>
      <c r="B167" s="17" t="s">
        <v>36</v>
      </c>
      <c r="C167" s="34" t="s">
        <v>65</v>
      </c>
      <c r="D167" s="31"/>
      <c r="E167" s="11" t="s">
        <v>150</v>
      </c>
      <c r="F167" s="32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5"/>
    </row>
    <row r="168" spans="1:18" ht="23.25" customHeight="1" x14ac:dyDescent="0.3">
      <c r="A168" s="11"/>
      <c r="B168" s="17" t="s">
        <v>37</v>
      </c>
      <c r="C168" s="34" t="s">
        <v>66</v>
      </c>
      <c r="D168" s="31"/>
      <c r="E168" s="11"/>
      <c r="F168" s="32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5"/>
    </row>
    <row r="169" spans="1:18" ht="23.25" customHeight="1" x14ac:dyDescent="0.3">
      <c r="A169" s="11"/>
      <c r="B169" s="17" t="s">
        <v>38</v>
      </c>
      <c r="C169" s="34" t="s">
        <v>67</v>
      </c>
      <c r="D169" s="31"/>
      <c r="E169" s="11"/>
      <c r="F169" s="32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5"/>
    </row>
    <row r="170" spans="1:18" ht="23.25" customHeight="1" x14ac:dyDescent="0.3">
      <c r="A170" s="11"/>
      <c r="B170" s="17" t="s">
        <v>39</v>
      </c>
      <c r="C170" s="34" t="s">
        <v>54</v>
      </c>
      <c r="D170" s="31"/>
      <c r="E170" s="11"/>
      <c r="F170" s="32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5"/>
    </row>
    <row r="171" spans="1:18" ht="23.25" customHeight="1" x14ac:dyDescent="0.3">
      <c r="A171" s="11"/>
      <c r="B171" s="17" t="s">
        <v>40</v>
      </c>
      <c r="C171" s="34" t="s">
        <v>441</v>
      </c>
      <c r="D171" s="31"/>
      <c r="E171" s="11"/>
      <c r="F171" s="32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5"/>
    </row>
    <row r="172" spans="1:18" ht="23.25" customHeight="1" x14ac:dyDescent="0.3">
      <c r="A172" s="46"/>
      <c r="B172" s="154"/>
      <c r="C172" s="216"/>
      <c r="D172" s="48"/>
      <c r="E172" s="46"/>
      <c r="F172" s="49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40"/>
    </row>
    <row r="173" spans="1:18" ht="23.25" customHeight="1" x14ac:dyDescent="0.3">
      <c r="A173" s="11">
        <v>2</v>
      </c>
      <c r="B173" s="245" t="s">
        <v>172</v>
      </c>
      <c r="C173" s="246" t="s">
        <v>173</v>
      </c>
      <c r="D173" s="31">
        <v>50000</v>
      </c>
      <c r="E173" s="11" t="s">
        <v>117</v>
      </c>
      <c r="F173" s="32" t="s">
        <v>43</v>
      </c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5"/>
    </row>
    <row r="174" spans="1:18" ht="23.25" customHeight="1" x14ac:dyDescent="0.3">
      <c r="A174" s="11"/>
      <c r="B174" s="218" t="s">
        <v>442</v>
      </c>
      <c r="C174" s="219" t="s">
        <v>443</v>
      </c>
      <c r="D174" s="31"/>
      <c r="E174" s="11" t="s">
        <v>118</v>
      </c>
      <c r="F174" s="32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5"/>
    </row>
    <row r="175" spans="1:18" ht="23.25" customHeight="1" x14ac:dyDescent="0.3">
      <c r="A175" s="11"/>
      <c r="B175" s="218" t="s">
        <v>258</v>
      </c>
      <c r="C175" s="219" t="s">
        <v>445</v>
      </c>
      <c r="D175" s="31"/>
      <c r="E175" s="11"/>
      <c r="F175" s="32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5"/>
    </row>
    <row r="176" spans="1:18" ht="23.25" customHeight="1" x14ac:dyDescent="0.3">
      <c r="A176" s="11"/>
      <c r="B176" s="17"/>
      <c r="C176" s="246" t="s">
        <v>444</v>
      </c>
      <c r="D176" s="31"/>
      <c r="E176" s="11"/>
      <c r="F176" s="32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5"/>
    </row>
    <row r="177" spans="1:18" ht="23.25" customHeight="1" x14ac:dyDescent="0.3">
      <c r="A177" s="46"/>
      <c r="B177" s="47"/>
      <c r="C177" s="95"/>
      <c r="D177" s="48"/>
      <c r="E177" s="46"/>
      <c r="F177" s="49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40"/>
    </row>
    <row r="178" spans="1:18" ht="21" customHeight="1" x14ac:dyDescent="0.3">
      <c r="A178" s="20" t="s">
        <v>22</v>
      </c>
      <c r="B178" s="21" t="s">
        <v>34</v>
      </c>
      <c r="C178" s="22"/>
      <c r="D178" s="23">
        <f>+D166+D173</f>
        <v>150000</v>
      </c>
      <c r="E178" s="24"/>
      <c r="F178" s="25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</row>
    <row r="179" spans="1:18" ht="25.5" customHeight="1" x14ac:dyDescent="0.2">
      <c r="A179" s="393" t="s">
        <v>30</v>
      </c>
      <c r="B179" s="393"/>
      <c r="C179" s="393"/>
      <c r="D179" s="393"/>
      <c r="E179" s="393"/>
      <c r="F179" s="393"/>
      <c r="G179" s="393"/>
      <c r="H179" s="393"/>
      <c r="I179" s="393"/>
      <c r="J179" s="393"/>
      <c r="K179" s="393"/>
      <c r="L179" s="393"/>
      <c r="M179" s="393"/>
      <c r="N179" s="393"/>
      <c r="O179" s="393"/>
      <c r="P179" s="393"/>
      <c r="Q179" s="393"/>
      <c r="R179" s="393"/>
    </row>
    <row r="180" spans="1:18" ht="25.5" customHeight="1" x14ac:dyDescent="0.2">
      <c r="A180" s="393" t="s">
        <v>29</v>
      </c>
      <c r="B180" s="393"/>
      <c r="C180" s="393"/>
      <c r="D180" s="393"/>
      <c r="E180" s="393"/>
      <c r="F180" s="393"/>
      <c r="G180" s="393"/>
      <c r="H180" s="393"/>
      <c r="I180" s="393"/>
      <c r="J180" s="393"/>
      <c r="K180" s="393"/>
      <c r="L180" s="393"/>
      <c r="M180" s="393"/>
      <c r="N180" s="393"/>
      <c r="O180" s="393"/>
      <c r="P180" s="393"/>
      <c r="Q180" s="393"/>
      <c r="R180" s="393"/>
    </row>
    <row r="181" spans="1:18" ht="25.5" customHeight="1" x14ac:dyDescent="0.2">
      <c r="A181" s="393" t="s">
        <v>111</v>
      </c>
      <c r="B181" s="393"/>
      <c r="C181" s="393"/>
      <c r="D181" s="393"/>
      <c r="E181" s="393"/>
      <c r="F181" s="393"/>
      <c r="G181" s="393"/>
      <c r="H181" s="393"/>
      <c r="I181" s="393"/>
      <c r="J181" s="393"/>
      <c r="K181" s="393"/>
      <c r="L181" s="393"/>
      <c r="M181" s="393"/>
      <c r="N181" s="393"/>
      <c r="O181" s="393"/>
      <c r="P181" s="393"/>
      <c r="Q181" s="393"/>
      <c r="R181" s="393"/>
    </row>
    <row r="182" spans="1:18" ht="20.25" customHeight="1" x14ac:dyDescent="0.2">
      <c r="A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 ht="25.5" customHeight="1" x14ac:dyDescent="0.2">
      <c r="A183" s="403" t="s">
        <v>147</v>
      </c>
      <c r="B183" s="403"/>
      <c r="C183" s="403"/>
      <c r="D183" s="403"/>
      <c r="E183" s="403"/>
      <c r="F183" s="403"/>
      <c r="G183" s="403"/>
      <c r="H183" s="403"/>
      <c r="I183" s="403"/>
      <c r="J183" s="403"/>
      <c r="K183" s="403"/>
      <c r="L183" s="403"/>
      <c r="M183" s="403"/>
      <c r="N183" s="403"/>
      <c r="O183" s="403"/>
      <c r="P183" s="403"/>
      <c r="Q183" s="403"/>
      <c r="R183" s="403"/>
    </row>
    <row r="184" spans="1:18" s="94" customFormat="1" ht="25.5" customHeight="1" x14ac:dyDescent="0.2">
      <c r="A184" s="148" t="s">
        <v>171</v>
      </c>
      <c r="B184" s="129"/>
      <c r="C184" s="129"/>
      <c r="D184" s="129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</row>
    <row r="185" spans="1:18" ht="25.5" customHeight="1" x14ac:dyDescent="0.2">
      <c r="B185" s="253" t="s">
        <v>219</v>
      </c>
      <c r="C185" s="253"/>
      <c r="D185" s="253"/>
      <c r="E185" s="253"/>
      <c r="F185" s="253"/>
      <c r="G185" s="253"/>
      <c r="H185" s="253"/>
      <c r="I185" s="253"/>
      <c r="J185" s="253"/>
      <c r="K185" s="253"/>
      <c r="L185" s="253"/>
      <c r="M185" s="253"/>
      <c r="N185" s="253"/>
      <c r="O185" s="253"/>
      <c r="P185" s="253"/>
      <c r="Q185" s="253"/>
      <c r="R185" s="253"/>
    </row>
    <row r="186" spans="1:18" ht="25.5" customHeight="1" x14ac:dyDescent="0.2">
      <c r="A186" s="395" t="s">
        <v>23</v>
      </c>
      <c r="B186" s="395" t="s">
        <v>18</v>
      </c>
      <c r="C186" s="86" t="s">
        <v>19</v>
      </c>
      <c r="D186" s="7" t="s">
        <v>0</v>
      </c>
      <c r="E186" s="86" t="s">
        <v>1</v>
      </c>
      <c r="F186" s="86" t="s">
        <v>16</v>
      </c>
      <c r="G186" s="397" t="s">
        <v>26</v>
      </c>
      <c r="H186" s="398"/>
      <c r="I186" s="399"/>
      <c r="J186" s="400" t="s">
        <v>32</v>
      </c>
      <c r="K186" s="401"/>
      <c r="L186" s="401"/>
      <c r="M186" s="401"/>
      <c r="N186" s="401"/>
      <c r="O186" s="401"/>
      <c r="P186" s="401"/>
      <c r="Q186" s="401"/>
      <c r="R186" s="402"/>
    </row>
    <row r="187" spans="1:18" ht="25.5" customHeight="1" x14ac:dyDescent="0.2">
      <c r="A187" s="396"/>
      <c r="B187" s="396"/>
      <c r="C187" s="87" t="s">
        <v>20</v>
      </c>
      <c r="D187" s="9" t="s">
        <v>21</v>
      </c>
      <c r="E187" s="87" t="s">
        <v>2</v>
      </c>
      <c r="F187" s="87" t="s">
        <v>17</v>
      </c>
      <c r="G187" s="78" t="s">
        <v>3</v>
      </c>
      <c r="H187" s="78" t="s">
        <v>4</v>
      </c>
      <c r="I187" s="78" t="s">
        <v>5</v>
      </c>
      <c r="J187" s="78" t="s">
        <v>6</v>
      </c>
      <c r="K187" s="78" t="s">
        <v>7</v>
      </c>
      <c r="L187" s="78" t="s">
        <v>8</v>
      </c>
      <c r="M187" s="78" t="s">
        <v>9</v>
      </c>
      <c r="N187" s="78" t="s">
        <v>10</v>
      </c>
      <c r="O187" s="78" t="s">
        <v>11</v>
      </c>
      <c r="P187" s="78" t="s">
        <v>12</v>
      </c>
      <c r="Q187" s="78" t="s">
        <v>13</v>
      </c>
      <c r="R187" s="78" t="s">
        <v>14</v>
      </c>
    </row>
    <row r="188" spans="1:18" ht="25.5" customHeight="1" x14ac:dyDescent="0.3">
      <c r="A188" s="56">
        <v>1</v>
      </c>
      <c r="B188" s="415" t="s">
        <v>174</v>
      </c>
      <c r="C188" s="240" t="s">
        <v>175</v>
      </c>
      <c r="D188" s="57">
        <v>100000</v>
      </c>
      <c r="E188" s="56" t="s">
        <v>117</v>
      </c>
      <c r="F188" s="58" t="s">
        <v>43</v>
      </c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37"/>
    </row>
    <row r="189" spans="1:18" ht="25.5" customHeight="1" x14ac:dyDescent="0.3">
      <c r="A189" s="11"/>
      <c r="B189" s="416"/>
      <c r="C189" s="241" t="s">
        <v>446</v>
      </c>
      <c r="D189" s="31"/>
      <c r="E189" s="11" t="s">
        <v>152</v>
      </c>
      <c r="F189" s="32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5"/>
    </row>
    <row r="190" spans="1:18" ht="25.5" customHeight="1" x14ac:dyDescent="0.3">
      <c r="A190" s="11"/>
      <c r="B190" s="416"/>
      <c r="C190" s="241" t="s">
        <v>176</v>
      </c>
      <c r="D190" s="31"/>
      <c r="E190" s="11"/>
      <c r="F190" s="32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5"/>
    </row>
    <row r="191" spans="1:18" ht="25.5" customHeight="1" x14ac:dyDescent="0.3">
      <c r="A191" s="46"/>
      <c r="B191" s="417"/>
      <c r="C191" s="239"/>
      <c r="D191" s="48"/>
      <c r="E191" s="46"/>
      <c r="F191" s="49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40"/>
    </row>
    <row r="192" spans="1:18" ht="25.5" customHeight="1" x14ac:dyDescent="0.3">
      <c r="A192" s="11"/>
      <c r="B192" s="45"/>
      <c r="C192" s="34"/>
      <c r="D192" s="31"/>
      <c r="E192" s="11"/>
      <c r="F192" s="32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5"/>
    </row>
    <row r="193" spans="1:18" ht="25.5" customHeight="1" x14ac:dyDescent="0.3">
      <c r="A193" s="11"/>
      <c r="B193" s="82"/>
      <c r="C193" s="34"/>
      <c r="D193" s="31"/>
      <c r="E193" s="11"/>
      <c r="F193" s="32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5"/>
    </row>
    <row r="194" spans="1:18" ht="25.5" customHeight="1" x14ac:dyDescent="0.3">
      <c r="A194" s="11"/>
      <c r="B194" s="82"/>
      <c r="C194" s="34"/>
      <c r="D194" s="31"/>
      <c r="E194" s="11"/>
      <c r="F194" s="32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5"/>
    </row>
    <row r="195" spans="1:18" ht="25.5" customHeight="1" x14ac:dyDescent="0.3">
      <c r="A195" s="11"/>
      <c r="B195" s="45"/>
      <c r="C195" s="64"/>
      <c r="D195" s="31"/>
      <c r="E195" s="11"/>
      <c r="F195" s="32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5"/>
    </row>
    <row r="196" spans="1:18" ht="25.5" customHeight="1" x14ac:dyDescent="0.3">
      <c r="A196" s="20" t="s">
        <v>22</v>
      </c>
      <c r="B196" s="21" t="s">
        <v>177</v>
      </c>
      <c r="C196" s="22"/>
      <c r="D196" s="23">
        <v>22320</v>
      </c>
      <c r="E196" s="24"/>
      <c r="F196" s="25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</row>
    <row r="197" spans="1:18" ht="25.5" customHeight="1" x14ac:dyDescent="0.3">
      <c r="A197" s="79"/>
      <c r="B197" s="63"/>
      <c r="C197" s="67"/>
      <c r="D197" s="80"/>
      <c r="E197" s="62"/>
      <c r="F197" s="81"/>
      <c r="G197" s="68"/>
      <c r="H197" s="68"/>
      <c r="I197" s="68"/>
      <c r="J197" s="68"/>
      <c r="K197" s="68"/>
      <c r="L197" s="68"/>
      <c r="M197" s="68"/>
      <c r="N197" s="68"/>
      <c r="O197" s="68"/>
      <c r="P197" s="68"/>
      <c r="Q197" s="68"/>
      <c r="R197" s="68"/>
    </row>
    <row r="198" spans="1:18" ht="25.5" customHeight="1" x14ac:dyDescent="0.3">
      <c r="A198" s="79"/>
      <c r="B198" s="63"/>
      <c r="C198" s="67"/>
      <c r="D198" s="80"/>
      <c r="E198" s="62"/>
      <c r="F198" s="81"/>
      <c r="G198" s="68"/>
      <c r="H198" s="68"/>
      <c r="I198" s="68"/>
      <c r="J198" s="68"/>
      <c r="K198" s="68"/>
      <c r="L198" s="68"/>
      <c r="M198" s="68"/>
      <c r="N198" s="68"/>
      <c r="O198" s="68"/>
      <c r="P198" s="68"/>
      <c r="Q198" s="68"/>
      <c r="R198" s="68"/>
    </row>
    <row r="199" spans="1:18" ht="25.5" customHeight="1" x14ac:dyDescent="0.2">
      <c r="A199" s="393" t="s">
        <v>30</v>
      </c>
      <c r="B199" s="393"/>
      <c r="C199" s="393"/>
      <c r="D199" s="393"/>
      <c r="E199" s="393"/>
      <c r="F199" s="393"/>
      <c r="G199" s="393"/>
      <c r="H199" s="393"/>
      <c r="I199" s="393"/>
      <c r="J199" s="393"/>
      <c r="K199" s="393"/>
      <c r="L199" s="393"/>
      <c r="M199" s="393"/>
      <c r="N199" s="393"/>
      <c r="O199" s="393"/>
      <c r="P199" s="393"/>
      <c r="Q199" s="393"/>
      <c r="R199" s="393"/>
    </row>
    <row r="200" spans="1:18" ht="25.5" customHeight="1" x14ac:dyDescent="0.2">
      <c r="A200" s="393" t="s">
        <v>29</v>
      </c>
      <c r="B200" s="393"/>
      <c r="C200" s="393"/>
      <c r="D200" s="393"/>
      <c r="E200" s="393"/>
      <c r="F200" s="393"/>
      <c r="G200" s="393"/>
      <c r="H200" s="393"/>
      <c r="I200" s="393"/>
      <c r="J200" s="393"/>
      <c r="K200" s="393"/>
      <c r="L200" s="393"/>
      <c r="M200" s="393"/>
      <c r="N200" s="393"/>
      <c r="O200" s="393"/>
      <c r="P200" s="393"/>
      <c r="Q200" s="393"/>
      <c r="R200" s="393"/>
    </row>
    <row r="201" spans="1:18" ht="25.5" customHeight="1" x14ac:dyDescent="0.2">
      <c r="A201" s="393" t="s">
        <v>111</v>
      </c>
      <c r="B201" s="393"/>
      <c r="C201" s="393"/>
      <c r="D201" s="393"/>
      <c r="E201" s="393"/>
      <c r="F201" s="393"/>
      <c r="G201" s="393"/>
      <c r="H201" s="393"/>
      <c r="I201" s="393"/>
      <c r="J201" s="393"/>
      <c r="K201" s="393"/>
      <c r="L201" s="393"/>
      <c r="M201" s="393"/>
      <c r="N201" s="393"/>
      <c r="O201" s="393"/>
      <c r="P201" s="393"/>
      <c r="Q201" s="393"/>
      <c r="R201" s="393"/>
    </row>
    <row r="202" spans="1:18" ht="25.5" customHeight="1" x14ac:dyDescent="0.2">
      <c r="A202" s="403" t="s">
        <v>147</v>
      </c>
      <c r="B202" s="403"/>
      <c r="C202" s="403"/>
      <c r="D202" s="403"/>
      <c r="E202" s="403"/>
      <c r="F202" s="403"/>
      <c r="G202" s="403"/>
      <c r="H202" s="403"/>
      <c r="I202" s="403"/>
      <c r="J202" s="403"/>
      <c r="K202" s="403"/>
      <c r="L202" s="403"/>
      <c r="M202" s="403"/>
      <c r="N202" s="403"/>
      <c r="O202" s="403"/>
      <c r="P202" s="403"/>
      <c r="Q202" s="403"/>
      <c r="R202" s="403"/>
    </row>
    <row r="203" spans="1:18" ht="25.5" customHeight="1" x14ac:dyDescent="0.2">
      <c r="A203" s="129" t="s">
        <v>178</v>
      </c>
      <c r="B203" s="129"/>
      <c r="C203" s="129"/>
      <c r="D203" s="93"/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93"/>
      <c r="P203" s="93"/>
      <c r="Q203" s="93"/>
      <c r="R203" s="93"/>
    </row>
    <row r="204" spans="1:18" ht="25.5" customHeight="1" x14ac:dyDescent="0.2">
      <c r="B204" s="253" t="s">
        <v>220</v>
      </c>
      <c r="C204" s="253"/>
      <c r="D204" s="253"/>
      <c r="E204" s="253"/>
      <c r="F204" s="253"/>
      <c r="G204" s="253"/>
      <c r="H204" s="253"/>
      <c r="I204" s="253"/>
      <c r="J204" s="253"/>
      <c r="K204" s="253"/>
      <c r="L204" s="253"/>
      <c r="M204" s="253"/>
      <c r="N204" s="253"/>
      <c r="O204" s="253"/>
      <c r="P204" s="253"/>
      <c r="Q204" s="253"/>
      <c r="R204" s="253"/>
    </row>
    <row r="205" spans="1:18" ht="25.5" customHeight="1" x14ac:dyDescent="0.2">
      <c r="A205" s="395" t="s">
        <v>23</v>
      </c>
      <c r="B205" s="395" t="s">
        <v>18</v>
      </c>
      <c r="C205" s="86" t="s">
        <v>19</v>
      </c>
      <c r="D205" s="7" t="s">
        <v>0</v>
      </c>
      <c r="E205" s="86" t="s">
        <v>1</v>
      </c>
      <c r="F205" s="86" t="s">
        <v>16</v>
      </c>
      <c r="G205" s="397" t="s">
        <v>26</v>
      </c>
      <c r="H205" s="398"/>
      <c r="I205" s="399"/>
      <c r="J205" s="400" t="s">
        <v>32</v>
      </c>
      <c r="K205" s="401"/>
      <c r="L205" s="401"/>
      <c r="M205" s="401"/>
      <c r="N205" s="401"/>
      <c r="O205" s="401"/>
      <c r="P205" s="401"/>
      <c r="Q205" s="401"/>
      <c r="R205" s="402"/>
    </row>
    <row r="206" spans="1:18" ht="25.5" customHeight="1" x14ac:dyDescent="0.2">
      <c r="A206" s="396"/>
      <c r="B206" s="396"/>
      <c r="C206" s="87" t="s">
        <v>20</v>
      </c>
      <c r="D206" s="9" t="s">
        <v>21</v>
      </c>
      <c r="E206" s="87" t="s">
        <v>2</v>
      </c>
      <c r="F206" s="87" t="s">
        <v>17</v>
      </c>
      <c r="G206" s="78" t="s">
        <v>3</v>
      </c>
      <c r="H206" s="78" t="s">
        <v>4</v>
      </c>
      <c r="I206" s="78" t="s">
        <v>5</v>
      </c>
      <c r="J206" s="78" t="s">
        <v>6</v>
      </c>
      <c r="K206" s="78" t="s">
        <v>7</v>
      </c>
      <c r="L206" s="78" t="s">
        <v>8</v>
      </c>
      <c r="M206" s="78" t="s">
        <v>9</v>
      </c>
      <c r="N206" s="78" t="s">
        <v>10</v>
      </c>
      <c r="O206" s="78" t="s">
        <v>11</v>
      </c>
      <c r="P206" s="78" t="s">
        <v>12</v>
      </c>
      <c r="Q206" s="78" t="s">
        <v>13</v>
      </c>
      <c r="R206" s="78" t="s">
        <v>14</v>
      </c>
    </row>
    <row r="207" spans="1:18" ht="25.5" customHeight="1" x14ac:dyDescent="0.3">
      <c r="A207" s="28"/>
      <c r="B207" s="41"/>
      <c r="C207" s="30"/>
      <c r="D207" s="42"/>
      <c r="E207" s="28"/>
      <c r="F207" s="4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44"/>
    </row>
    <row r="208" spans="1:18" ht="25.5" customHeight="1" x14ac:dyDescent="0.3">
      <c r="A208" s="11"/>
      <c r="B208" s="82"/>
      <c r="C208" s="34"/>
      <c r="D208" s="31"/>
      <c r="E208" s="11"/>
      <c r="F208" s="32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5"/>
    </row>
    <row r="209" spans="1:18" ht="25.5" customHeight="1" x14ac:dyDescent="0.3">
      <c r="A209" s="11"/>
      <c r="B209" s="82"/>
      <c r="C209" s="34"/>
      <c r="D209" s="31"/>
      <c r="E209" s="11"/>
      <c r="F209" s="32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5"/>
    </row>
    <row r="210" spans="1:18" ht="25.5" customHeight="1" x14ac:dyDescent="0.3">
      <c r="A210" s="11"/>
      <c r="B210" s="45"/>
      <c r="C210" s="34"/>
      <c r="D210" s="31"/>
      <c r="E210" s="11"/>
      <c r="F210" s="32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5"/>
    </row>
    <row r="211" spans="1:18" ht="25.5" customHeight="1" x14ac:dyDescent="0.3">
      <c r="A211" s="11"/>
      <c r="B211" s="45"/>
      <c r="C211" s="64"/>
      <c r="D211" s="31"/>
      <c r="E211" s="11"/>
      <c r="F211" s="32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5"/>
    </row>
    <row r="212" spans="1:18" ht="25.5" customHeight="1" x14ac:dyDescent="0.3">
      <c r="A212" s="46"/>
      <c r="B212" s="47"/>
      <c r="C212" s="95"/>
      <c r="D212" s="48"/>
      <c r="E212" s="46"/>
      <c r="F212" s="49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40"/>
    </row>
    <row r="213" spans="1:18" ht="25.5" customHeight="1" x14ac:dyDescent="0.3">
      <c r="A213" s="11"/>
      <c r="B213" s="45"/>
      <c r="C213" s="34"/>
      <c r="D213" s="31"/>
      <c r="E213" s="11"/>
      <c r="F213" s="32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5"/>
    </row>
    <row r="214" spans="1:18" ht="25.5" customHeight="1" x14ac:dyDescent="0.3">
      <c r="A214" s="11"/>
      <c r="B214" s="82"/>
      <c r="C214" s="34"/>
      <c r="D214" s="31"/>
      <c r="E214" s="11"/>
      <c r="F214" s="32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5"/>
    </row>
    <row r="215" spans="1:18" ht="27" customHeight="1" x14ac:dyDescent="0.3">
      <c r="A215" s="11"/>
      <c r="B215" s="82"/>
      <c r="C215" s="34"/>
      <c r="D215" s="31"/>
      <c r="E215" s="11"/>
      <c r="F215" s="32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5"/>
    </row>
    <row r="216" spans="1:18" ht="25.5" customHeight="1" x14ac:dyDescent="0.3">
      <c r="A216" s="11"/>
      <c r="B216" s="45"/>
      <c r="C216" s="64"/>
      <c r="D216" s="31"/>
      <c r="E216" s="11"/>
      <c r="F216" s="32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5"/>
    </row>
    <row r="217" spans="1:18" ht="25.5" customHeight="1" x14ac:dyDescent="0.3">
      <c r="A217" s="11"/>
      <c r="B217" s="45"/>
      <c r="C217" s="64"/>
      <c r="D217" s="31"/>
      <c r="E217" s="11"/>
      <c r="F217" s="32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5"/>
    </row>
    <row r="218" spans="1:18" ht="25.5" customHeight="1" x14ac:dyDescent="0.3">
      <c r="A218" s="20" t="s">
        <v>22</v>
      </c>
      <c r="B218" s="21" t="s">
        <v>179</v>
      </c>
      <c r="C218" s="22"/>
      <c r="D218" s="23"/>
      <c r="E218" s="24"/>
      <c r="F218" s="25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</row>
    <row r="219" spans="1:18" ht="25.5" customHeight="1" x14ac:dyDescent="0.2">
      <c r="A219" s="393" t="s">
        <v>30</v>
      </c>
      <c r="B219" s="393"/>
      <c r="C219" s="393"/>
      <c r="D219" s="393"/>
      <c r="E219" s="393"/>
      <c r="F219" s="393"/>
      <c r="G219" s="393"/>
      <c r="H219" s="393"/>
      <c r="I219" s="393"/>
      <c r="J219" s="393"/>
      <c r="K219" s="393"/>
      <c r="L219" s="393"/>
      <c r="M219" s="393"/>
      <c r="N219" s="393"/>
      <c r="O219" s="393"/>
      <c r="P219" s="393"/>
      <c r="Q219" s="393"/>
      <c r="R219" s="393"/>
    </row>
    <row r="220" spans="1:18" ht="25.5" customHeight="1" x14ac:dyDescent="0.2">
      <c r="A220" s="393" t="s">
        <v>29</v>
      </c>
      <c r="B220" s="393"/>
      <c r="C220" s="393"/>
      <c r="D220" s="393"/>
      <c r="E220" s="393"/>
      <c r="F220" s="393"/>
      <c r="G220" s="393"/>
      <c r="H220" s="393"/>
      <c r="I220" s="393"/>
      <c r="J220" s="393"/>
      <c r="K220" s="393"/>
      <c r="L220" s="393"/>
      <c r="M220" s="393"/>
      <c r="N220" s="393"/>
      <c r="O220" s="393"/>
      <c r="P220" s="393"/>
      <c r="Q220" s="393"/>
      <c r="R220" s="393"/>
    </row>
    <row r="221" spans="1:18" ht="25.5" customHeight="1" x14ac:dyDescent="0.2">
      <c r="A221" s="393" t="s">
        <v>111</v>
      </c>
      <c r="B221" s="393"/>
      <c r="C221" s="393"/>
      <c r="D221" s="393"/>
      <c r="E221" s="393"/>
      <c r="F221" s="393"/>
      <c r="G221" s="393"/>
      <c r="H221" s="393"/>
      <c r="I221" s="393"/>
      <c r="J221" s="393"/>
      <c r="K221" s="393"/>
      <c r="L221" s="393"/>
      <c r="M221" s="393"/>
      <c r="N221" s="393"/>
      <c r="O221" s="393"/>
      <c r="P221" s="393"/>
      <c r="Q221" s="393"/>
      <c r="R221" s="393"/>
    </row>
    <row r="222" spans="1:18" ht="25.5" customHeight="1" x14ac:dyDescent="0.2">
      <c r="A222" s="403" t="s">
        <v>147</v>
      </c>
      <c r="B222" s="403"/>
      <c r="C222" s="403"/>
      <c r="D222" s="403"/>
      <c r="E222" s="403"/>
      <c r="F222" s="403"/>
      <c r="G222" s="403"/>
      <c r="H222" s="403"/>
      <c r="I222" s="403"/>
      <c r="J222" s="403"/>
      <c r="K222" s="403"/>
      <c r="L222" s="403"/>
      <c r="M222" s="403"/>
      <c r="N222" s="403"/>
      <c r="O222" s="403"/>
      <c r="P222" s="403"/>
      <c r="Q222" s="403"/>
      <c r="R222" s="403"/>
    </row>
    <row r="223" spans="1:18" ht="25.5" customHeight="1" x14ac:dyDescent="0.2">
      <c r="A223" s="129" t="s">
        <v>180</v>
      </c>
      <c r="B223" s="129"/>
      <c r="C223" s="129"/>
      <c r="D223" s="129"/>
      <c r="E223" s="89"/>
      <c r="F223" s="89"/>
      <c r="G223" s="89"/>
      <c r="H223" s="89"/>
      <c r="I223" s="89"/>
      <c r="J223" s="89"/>
      <c r="K223" s="89"/>
      <c r="L223" s="89"/>
      <c r="M223" s="89"/>
      <c r="N223" s="89"/>
      <c r="O223" s="89"/>
      <c r="P223" s="89"/>
      <c r="Q223" s="89"/>
      <c r="R223" s="89"/>
    </row>
    <row r="224" spans="1:18" ht="25.5" customHeight="1" x14ac:dyDescent="0.2">
      <c r="B224" s="253" t="s">
        <v>221</v>
      </c>
      <c r="C224" s="253"/>
      <c r="D224" s="253"/>
      <c r="E224" s="253"/>
      <c r="F224" s="253"/>
      <c r="G224" s="253"/>
      <c r="H224" s="253"/>
      <c r="I224" s="253"/>
      <c r="J224" s="253"/>
      <c r="K224" s="253"/>
      <c r="L224" s="253"/>
      <c r="M224" s="253"/>
      <c r="N224" s="253"/>
      <c r="O224" s="253"/>
      <c r="P224" s="253"/>
      <c r="Q224" s="253"/>
      <c r="R224" s="253"/>
    </row>
    <row r="225" spans="1:18" ht="25.5" customHeight="1" x14ac:dyDescent="0.2">
      <c r="A225" s="395" t="s">
        <v>23</v>
      </c>
      <c r="B225" s="395" t="s">
        <v>18</v>
      </c>
      <c r="C225" s="86" t="s">
        <v>19</v>
      </c>
      <c r="D225" s="7" t="s">
        <v>0</v>
      </c>
      <c r="E225" s="86" t="s">
        <v>1</v>
      </c>
      <c r="F225" s="86" t="s">
        <v>16</v>
      </c>
      <c r="G225" s="397" t="s">
        <v>26</v>
      </c>
      <c r="H225" s="398"/>
      <c r="I225" s="399"/>
      <c r="J225" s="400" t="s">
        <v>32</v>
      </c>
      <c r="K225" s="401"/>
      <c r="L225" s="401"/>
      <c r="M225" s="401"/>
      <c r="N225" s="401"/>
      <c r="O225" s="401"/>
      <c r="P225" s="401"/>
      <c r="Q225" s="401"/>
      <c r="R225" s="402"/>
    </row>
    <row r="226" spans="1:18" ht="25.5" customHeight="1" x14ac:dyDescent="0.2">
      <c r="A226" s="396"/>
      <c r="B226" s="396"/>
      <c r="C226" s="87" t="s">
        <v>20</v>
      </c>
      <c r="D226" s="9" t="s">
        <v>21</v>
      </c>
      <c r="E226" s="87" t="s">
        <v>2</v>
      </c>
      <c r="F226" s="87" t="s">
        <v>17</v>
      </c>
      <c r="G226" s="78" t="s">
        <v>3</v>
      </c>
      <c r="H226" s="78" t="s">
        <v>4</v>
      </c>
      <c r="I226" s="78" t="s">
        <v>5</v>
      </c>
      <c r="J226" s="78" t="s">
        <v>6</v>
      </c>
      <c r="K226" s="78" t="s">
        <v>7</v>
      </c>
      <c r="L226" s="78" t="s">
        <v>8</v>
      </c>
      <c r="M226" s="78" t="s">
        <v>9</v>
      </c>
      <c r="N226" s="78" t="s">
        <v>10</v>
      </c>
      <c r="O226" s="78" t="s">
        <v>11</v>
      </c>
      <c r="P226" s="78" t="s">
        <v>12</v>
      </c>
      <c r="Q226" s="78" t="s">
        <v>13</v>
      </c>
      <c r="R226" s="78" t="s">
        <v>14</v>
      </c>
    </row>
    <row r="227" spans="1:18" ht="25.5" customHeight="1" x14ac:dyDescent="0.3">
      <c r="A227" s="28">
        <v>1</v>
      </c>
      <c r="B227" s="161" t="s">
        <v>184</v>
      </c>
      <c r="C227" s="161" t="s">
        <v>187</v>
      </c>
      <c r="D227" s="42">
        <v>250000</v>
      </c>
      <c r="E227" s="28" t="s">
        <v>117</v>
      </c>
      <c r="F227" s="43" t="s">
        <v>43</v>
      </c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44"/>
    </row>
    <row r="228" spans="1:18" ht="25.5" customHeight="1" x14ac:dyDescent="0.3">
      <c r="A228" s="46"/>
      <c r="B228" s="248" t="s">
        <v>185</v>
      </c>
      <c r="C228" s="249" t="s">
        <v>186</v>
      </c>
      <c r="D228" s="48"/>
      <c r="E228" s="46" t="s">
        <v>118</v>
      </c>
      <c r="F228" s="49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40"/>
    </row>
    <row r="229" spans="1:18" ht="25.5" customHeight="1" x14ac:dyDescent="0.3">
      <c r="A229" s="11">
        <v>2</v>
      </c>
      <c r="B229" s="250" t="s">
        <v>189</v>
      </c>
      <c r="C229" s="250" t="s">
        <v>181</v>
      </c>
      <c r="D229" s="31">
        <v>50000</v>
      </c>
      <c r="E229" s="11" t="s">
        <v>117</v>
      </c>
      <c r="F229" s="32" t="s">
        <v>43</v>
      </c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5"/>
    </row>
    <row r="230" spans="1:18" ht="25.5" customHeight="1" x14ac:dyDescent="0.3">
      <c r="A230" s="11"/>
      <c r="B230" s="183" t="s">
        <v>190</v>
      </c>
      <c r="C230" s="242" t="s">
        <v>188</v>
      </c>
      <c r="D230" s="31"/>
      <c r="E230" s="11" t="s">
        <v>118</v>
      </c>
      <c r="F230" s="32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5"/>
    </row>
    <row r="231" spans="1:18" ht="25.5" customHeight="1" x14ac:dyDescent="0.3">
      <c r="A231" s="46"/>
      <c r="B231" s="251" t="s">
        <v>191</v>
      </c>
      <c r="C231" s="95"/>
      <c r="D231" s="48"/>
      <c r="E231" s="46"/>
      <c r="F231" s="49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40"/>
    </row>
    <row r="232" spans="1:18" ht="25.5" customHeight="1" x14ac:dyDescent="0.3">
      <c r="A232" s="56">
        <v>3</v>
      </c>
      <c r="B232" s="240" t="s">
        <v>182</v>
      </c>
      <c r="C232" s="122" t="s">
        <v>68</v>
      </c>
      <c r="D232" s="57">
        <v>50000</v>
      </c>
      <c r="E232" s="56" t="s">
        <v>117</v>
      </c>
      <c r="F232" s="58" t="s">
        <v>43</v>
      </c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37"/>
    </row>
    <row r="233" spans="1:18" ht="25.5" customHeight="1" x14ac:dyDescent="0.3">
      <c r="A233" s="11"/>
      <c r="B233" s="241" t="s">
        <v>193</v>
      </c>
      <c r="C233" s="123" t="s">
        <v>69</v>
      </c>
      <c r="D233" s="31"/>
      <c r="E233" s="11" t="s">
        <v>118</v>
      </c>
      <c r="F233" s="32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5"/>
    </row>
    <row r="234" spans="1:18" ht="25.5" customHeight="1" x14ac:dyDescent="0.3">
      <c r="A234" s="11"/>
      <c r="B234" s="241" t="s">
        <v>192</v>
      </c>
      <c r="C234" s="123" t="s">
        <v>70</v>
      </c>
      <c r="D234" s="31"/>
      <c r="E234" s="11"/>
      <c r="F234" s="32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5"/>
    </row>
    <row r="235" spans="1:18" ht="25.5" customHeight="1" x14ac:dyDescent="0.3">
      <c r="A235" s="11"/>
      <c r="B235" s="45"/>
      <c r="C235" s="123" t="s">
        <v>71</v>
      </c>
      <c r="D235" s="31"/>
      <c r="E235" s="11"/>
      <c r="F235" s="32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5"/>
    </row>
    <row r="236" spans="1:18" ht="25.5" customHeight="1" x14ac:dyDescent="0.3">
      <c r="A236" s="11"/>
      <c r="B236" s="45"/>
      <c r="C236" s="123" t="s">
        <v>72</v>
      </c>
      <c r="D236" s="31"/>
      <c r="E236" s="11"/>
      <c r="F236" s="32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5"/>
    </row>
    <row r="237" spans="1:18" ht="25.5" customHeight="1" x14ac:dyDescent="0.3">
      <c r="A237" s="11"/>
      <c r="B237" s="45"/>
      <c r="C237" s="123" t="s">
        <v>73</v>
      </c>
      <c r="D237" s="31"/>
      <c r="E237" s="11"/>
      <c r="F237" s="32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5"/>
    </row>
    <row r="238" spans="1:18" ht="25.5" customHeight="1" x14ac:dyDescent="0.3">
      <c r="A238" s="46"/>
      <c r="B238" s="47"/>
      <c r="C238" s="124" t="s">
        <v>74</v>
      </c>
      <c r="D238" s="48"/>
      <c r="E238" s="46"/>
      <c r="F238" s="49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40"/>
    </row>
    <row r="239" spans="1:18" ht="25.5" customHeight="1" x14ac:dyDescent="0.2">
      <c r="A239" s="393" t="s">
        <v>30</v>
      </c>
      <c r="B239" s="393"/>
      <c r="C239" s="393"/>
      <c r="D239" s="393"/>
      <c r="E239" s="393"/>
      <c r="F239" s="393"/>
      <c r="G239" s="393"/>
      <c r="H239" s="393"/>
      <c r="I239" s="393"/>
      <c r="J239" s="393"/>
      <c r="K239" s="393"/>
      <c r="L239" s="393"/>
      <c r="M239" s="393"/>
      <c r="N239" s="393"/>
      <c r="O239" s="393"/>
      <c r="P239" s="393"/>
      <c r="Q239" s="393"/>
      <c r="R239" s="393"/>
    </row>
    <row r="240" spans="1:18" ht="25.5" customHeight="1" x14ac:dyDescent="0.2">
      <c r="A240" s="393" t="s">
        <v>29</v>
      </c>
      <c r="B240" s="393"/>
      <c r="C240" s="393"/>
      <c r="D240" s="393"/>
      <c r="E240" s="393"/>
      <c r="F240" s="393"/>
      <c r="G240" s="393"/>
      <c r="H240" s="393"/>
      <c r="I240" s="393"/>
      <c r="J240" s="393"/>
      <c r="K240" s="393"/>
      <c r="L240" s="393"/>
      <c r="M240" s="393"/>
      <c r="N240" s="393"/>
      <c r="O240" s="393"/>
      <c r="P240" s="393"/>
      <c r="Q240" s="393"/>
      <c r="R240" s="393"/>
    </row>
    <row r="241" spans="1:18" ht="25.5" customHeight="1" x14ac:dyDescent="0.2">
      <c r="A241" s="393" t="s">
        <v>111</v>
      </c>
      <c r="B241" s="393"/>
      <c r="C241" s="393"/>
      <c r="D241" s="393"/>
      <c r="E241" s="393"/>
      <c r="F241" s="393"/>
      <c r="G241" s="393"/>
      <c r="H241" s="393"/>
      <c r="I241" s="393"/>
      <c r="J241" s="393"/>
      <c r="K241" s="393"/>
      <c r="L241" s="393"/>
      <c r="M241" s="393"/>
      <c r="N241" s="393"/>
      <c r="O241" s="393"/>
      <c r="P241" s="393"/>
      <c r="Q241" s="393"/>
      <c r="R241" s="393"/>
    </row>
    <row r="242" spans="1:18" ht="25.5" customHeight="1" x14ac:dyDescent="0.2">
      <c r="A242" s="403" t="s">
        <v>147</v>
      </c>
      <c r="B242" s="403"/>
      <c r="C242" s="403"/>
      <c r="D242" s="403"/>
      <c r="E242" s="403"/>
      <c r="F242" s="403"/>
      <c r="G242" s="403"/>
      <c r="H242" s="403"/>
      <c r="I242" s="403"/>
      <c r="J242" s="403"/>
      <c r="K242" s="403"/>
      <c r="L242" s="403"/>
      <c r="M242" s="403"/>
      <c r="N242" s="403"/>
      <c r="O242" s="403"/>
      <c r="P242" s="403"/>
      <c r="Q242" s="403"/>
      <c r="R242" s="403"/>
    </row>
    <row r="243" spans="1:18" ht="25.5" customHeight="1" x14ac:dyDescent="0.2">
      <c r="A243" s="148" t="s">
        <v>180</v>
      </c>
      <c r="B243" s="148"/>
      <c r="C243" s="148"/>
      <c r="D243" s="148"/>
      <c r="E243" s="148"/>
      <c r="F243" s="148"/>
      <c r="G243" s="148"/>
      <c r="H243" s="148"/>
      <c r="I243" s="148"/>
      <c r="J243" s="148"/>
      <c r="K243" s="148"/>
      <c r="L243" s="148"/>
      <c r="M243" s="148"/>
      <c r="N243" s="148"/>
      <c r="O243" s="148"/>
      <c r="P243" s="148"/>
      <c r="Q243" s="148"/>
      <c r="R243" s="148"/>
    </row>
    <row r="244" spans="1:18" ht="25.5" customHeight="1" x14ac:dyDescent="0.2">
      <c r="B244" s="253" t="s">
        <v>221</v>
      </c>
      <c r="C244" s="253"/>
      <c r="D244" s="253"/>
      <c r="E244" s="253"/>
      <c r="F244" s="253"/>
      <c r="G244" s="253"/>
      <c r="H244" s="253"/>
      <c r="I244" s="253"/>
      <c r="J244" s="253"/>
      <c r="K244" s="253"/>
      <c r="L244" s="253"/>
      <c r="M244" s="253"/>
      <c r="N244" s="253"/>
      <c r="O244" s="253"/>
      <c r="P244" s="253"/>
      <c r="Q244" s="253"/>
      <c r="R244" s="253"/>
    </row>
    <row r="245" spans="1:18" ht="25.5" customHeight="1" x14ac:dyDescent="0.2">
      <c r="A245" s="395" t="s">
        <v>23</v>
      </c>
      <c r="B245" s="395" t="s">
        <v>18</v>
      </c>
      <c r="C245" s="146" t="s">
        <v>19</v>
      </c>
      <c r="D245" s="7" t="s">
        <v>0</v>
      </c>
      <c r="E245" s="146" t="s">
        <v>1</v>
      </c>
      <c r="F245" s="146" t="s">
        <v>16</v>
      </c>
      <c r="G245" s="397" t="s">
        <v>26</v>
      </c>
      <c r="H245" s="398"/>
      <c r="I245" s="399"/>
      <c r="J245" s="400" t="s">
        <v>32</v>
      </c>
      <c r="K245" s="401"/>
      <c r="L245" s="401"/>
      <c r="M245" s="401"/>
      <c r="N245" s="401"/>
      <c r="O245" s="401"/>
      <c r="P245" s="401"/>
      <c r="Q245" s="401"/>
      <c r="R245" s="402"/>
    </row>
    <row r="246" spans="1:18" ht="25.5" customHeight="1" x14ac:dyDescent="0.2">
      <c r="A246" s="396"/>
      <c r="B246" s="396"/>
      <c r="C246" s="147" t="s">
        <v>20</v>
      </c>
      <c r="D246" s="9" t="s">
        <v>21</v>
      </c>
      <c r="E246" s="147" t="s">
        <v>2</v>
      </c>
      <c r="F246" s="147" t="s">
        <v>17</v>
      </c>
      <c r="G246" s="78" t="s">
        <v>3</v>
      </c>
      <c r="H246" s="78" t="s">
        <v>4</v>
      </c>
      <c r="I246" s="78" t="s">
        <v>5</v>
      </c>
      <c r="J246" s="78" t="s">
        <v>6</v>
      </c>
      <c r="K246" s="78" t="s">
        <v>7</v>
      </c>
      <c r="L246" s="78" t="s">
        <v>8</v>
      </c>
      <c r="M246" s="78" t="s">
        <v>9</v>
      </c>
      <c r="N246" s="78" t="s">
        <v>10</v>
      </c>
      <c r="O246" s="78" t="s">
        <v>11</v>
      </c>
      <c r="P246" s="78" t="s">
        <v>12</v>
      </c>
      <c r="Q246" s="78" t="s">
        <v>13</v>
      </c>
      <c r="R246" s="78" t="s">
        <v>14</v>
      </c>
    </row>
    <row r="247" spans="1:18" ht="25.5" customHeight="1" x14ac:dyDescent="0.3">
      <c r="A247" s="11">
        <v>4</v>
      </c>
      <c r="B247" s="240" t="s">
        <v>183</v>
      </c>
      <c r="C247" s="97" t="s">
        <v>51</v>
      </c>
      <c r="D247" s="31">
        <v>50000</v>
      </c>
      <c r="E247" s="11" t="s">
        <v>117</v>
      </c>
      <c r="F247" s="32" t="s">
        <v>43</v>
      </c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5"/>
    </row>
    <row r="248" spans="1:18" ht="25.5" customHeight="1" x14ac:dyDescent="0.3">
      <c r="A248" s="11"/>
      <c r="B248" s="241" t="s">
        <v>195</v>
      </c>
      <c r="C248" s="64" t="s">
        <v>52</v>
      </c>
      <c r="D248" s="31"/>
      <c r="E248" s="11" t="s">
        <v>118</v>
      </c>
      <c r="F248" s="32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5"/>
    </row>
    <row r="249" spans="1:18" ht="25.5" customHeight="1" x14ac:dyDescent="0.3">
      <c r="A249" s="11"/>
      <c r="B249" s="241" t="s">
        <v>194</v>
      </c>
      <c r="C249" s="64" t="s">
        <v>53</v>
      </c>
      <c r="D249" s="31"/>
      <c r="E249" s="11"/>
      <c r="F249" s="32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5"/>
    </row>
    <row r="250" spans="1:18" ht="25.5" customHeight="1" x14ac:dyDescent="0.3">
      <c r="A250" s="11"/>
      <c r="B250" s="241"/>
      <c r="C250" s="64"/>
      <c r="D250" s="31"/>
      <c r="E250" s="11"/>
      <c r="F250" s="32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5"/>
    </row>
    <row r="251" spans="1:18" ht="25.5" customHeight="1" x14ac:dyDescent="0.3">
      <c r="A251" s="11"/>
      <c r="B251" s="241"/>
      <c r="C251" s="64"/>
      <c r="D251" s="31"/>
      <c r="E251" s="11"/>
      <c r="F251" s="32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5"/>
    </row>
    <row r="252" spans="1:18" ht="25.5" customHeight="1" x14ac:dyDescent="0.3">
      <c r="A252" s="11"/>
      <c r="B252" s="241"/>
      <c r="C252" s="64"/>
      <c r="D252" s="31"/>
      <c r="E252" s="11"/>
      <c r="F252" s="32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5"/>
    </row>
    <row r="253" spans="1:18" ht="25.5" customHeight="1" x14ac:dyDescent="0.3">
      <c r="A253" s="11"/>
      <c r="B253" s="45"/>
      <c r="C253" s="39"/>
      <c r="D253" s="31"/>
      <c r="E253" s="11"/>
      <c r="F253" s="32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5"/>
    </row>
    <row r="254" spans="1:18" ht="27" customHeight="1" x14ac:dyDescent="0.3">
      <c r="A254" s="11"/>
      <c r="B254" s="45"/>
      <c r="C254" s="39"/>
      <c r="D254" s="31"/>
      <c r="E254" s="11"/>
      <c r="F254" s="32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5"/>
    </row>
    <row r="255" spans="1:18" ht="25.5" customHeight="1" x14ac:dyDescent="0.3">
      <c r="A255" s="46"/>
      <c r="B255" s="47"/>
      <c r="C255" s="95"/>
      <c r="D255" s="48"/>
      <c r="E255" s="46"/>
      <c r="F255" s="49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40"/>
    </row>
    <row r="256" spans="1:18" ht="25.5" customHeight="1" x14ac:dyDescent="0.3">
      <c r="A256" s="20" t="s">
        <v>22</v>
      </c>
      <c r="B256" s="21" t="s">
        <v>75</v>
      </c>
      <c r="C256" s="22"/>
      <c r="D256" s="23">
        <f>+D227+D229+D232+D247</f>
        <v>400000</v>
      </c>
      <c r="E256" s="24"/>
      <c r="F256" s="25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</row>
    <row r="257" spans="1:18" ht="25.5" customHeight="1" x14ac:dyDescent="0.3">
      <c r="A257" s="27"/>
      <c r="B257" s="51"/>
      <c r="C257" s="52"/>
      <c r="D257" s="53"/>
      <c r="E257" s="27"/>
      <c r="F257" s="54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</row>
    <row r="258" spans="1:18" ht="25.5" customHeight="1" x14ac:dyDescent="0.3">
      <c r="A258" s="27"/>
      <c r="B258" s="51"/>
      <c r="C258" s="52"/>
      <c r="D258" s="53"/>
      <c r="E258" s="27"/>
      <c r="F258" s="54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</row>
    <row r="259" spans="1:18" ht="25.5" customHeight="1" x14ac:dyDescent="0.2">
      <c r="A259" s="393" t="s">
        <v>30</v>
      </c>
      <c r="B259" s="393"/>
      <c r="C259" s="393"/>
      <c r="D259" s="393"/>
      <c r="E259" s="393"/>
      <c r="F259" s="393"/>
      <c r="G259" s="393"/>
      <c r="H259" s="393"/>
      <c r="I259" s="393"/>
      <c r="J259" s="393"/>
      <c r="K259" s="393"/>
      <c r="L259" s="393"/>
      <c r="M259" s="393"/>
      <c r="N259" s="393"/>
      <c r="O259" s="393"/>
      <c r="P259" s="393"/>
      <c r="Q259" s="393"/>
      <c r="R259" s="393"/>
    </row>
    <row r="260" spans="1:18" ht="25.5" customHeight="1" x14ac:dyDescent="0.2">
      <c r="A260" s="393" t="s">
        <v>29</v>
      </c>
      <c r="B260" s="393"/>
      <c r="C260" s="393"/>
      <c r="D260" s="393"/>
      <c r="E260" s="393"/>
      <c r="F260" s="393"/>
      <c r="G260" s="393"/>
      <c r="H260" s="393"/>
      <c r="I260" s="393"/>
      <c r="J260" s="393"/>
      <c r="K260" s="393"/>
      <c r="L260" s="393"/>
      <c r="M260" s="393"/>
      <c r="N260" s="393"/>
      <c r="O260" s="393"/>
      <c r="P260" s="393"/>
      <c r="Q260" s="393"/>
      <c r="R260" s="393"/>
    </row>
    <row r="261" spans="1:18" ht="25.5" customHeight="1" x14ac:dyDescent="0.2">
      <c r="A261" s="393" t="s">
        <v>111</v>
      </c>
      <c r="B261" s="393"/>
      <c r="C261" s="393"/>
      <c r="D261" s="393"/>
      <c r="E261" s="393"/>
      <c r="F261" s="393"/>
      <c r="G261" s="393"/>
      <c r="H261" s="393"/>
      <c r="I261" s="393"/>
      <c r="J261" s="393"/>
      <c r="K261" s="393"/>
      <c r="L261" s="393"/>
      <c r="M261" s="393"/>
      <c r="N261" s="393"/>
      <c r="O261" s="393"/>
      <c r="P261" s="393"/>
      <c r="Q261" s="393"/>
      <c r="R261" s="393"/>
    </row>
    <row r="262" spans="1:18" ht="25.5" customHeight="1" x14ac:dyDescent="0.2">
      <c r="A262" s="403" t="s">
        <v>147</v>
      </c>
      <c r="B262" s="403"/>
      <c r="C262" s="403"/>
      <c r="D262" s="403"/>
      <c r="E262" s="403"/>
      <c r="F262" s="403"/>
      <c r="G262" s="403"/>
      <c r="H262" s="403"/>
      <c r="I262" s="403"/>
      <c r="J262" s="403"/>
      <c r="K262" s="403"/>
      <c r="L262" s="403"/>
      <c r="M262" s="403"/>
      <c r="N262" s="403"/>
      <c r="O262" s="403"/>
      <c r="P262" s="403"/>
      <c r="Q262" s="403"/>
      <c r="R262" s="403"/>
    </row>
    <row r="263" spans="1:18" ht="25.5" customHeight="1" x14ac:dyDescent="0.2">
      <c r="A263" s="148" t="s">
        <v>86</v>
      </c>
      <c r="B263" s="148"/>
      <c r="C263" s="148"/>
      <c r="D263" s="148"/>
      <c r="E263" s="148"/>
      <c r="F263" s="148"/>
      <c r="G263" s="148"/>
      <c r="H263" s="148"/>
      <c r="I263" s="148"/>
      <c r="J263" s="148"/>
      <c r="K263" s="148"/>
      <c r="L263" s="148"/>
      <c r="M263" s="148"/>
      <c r="N263" s="148"/>
      <c r="O263" s="148"/>
      <c r="P263" s="148"/>
      <c r="Q263" s="148"/>
      <c r="R263" s="148"/>
    </row>
    <row r="264" spans="1:18" ht="25.5" customHeight="1" x14ac:dyDescent="0.2">
      <c r="B264" s="253" t="s">
        <v>222</v>
      </c>
      <c r="C264" s="253"/>
      <c r="D264" s="253"/>
      <c r="E264" s="253"/>
      <c r="F264" s="253"/>
      <c r="G264" s="253"/>
      <c r="H264" s="253"/>
      <c r="I264" s="253"/>
      <c r="J264" s="253"/>
      <c r="K264" s="253"/>
      <c r="L264" s="253"/>
      <c r="M264" s="253"/>
      <c r="N264" s="253"/>
      <c r="O264" s="253"/>
      <c r="P264" s="253"/>
      <c r="Q264" s="253"/>
      <c r="R264" s="253"/>
    </row>
    <row r="265" spans="1:18" ht="25.5" customHeight="1" x14ac:dyDescent="0.2">
      <c r="A265" s="395" t="s">
        <v>23</v>
      </c>
      <c r="B265" s="395" t="s">
        <v>18</v>
      </c>
      <c r="C265" s="146" t="s">
        <v>19</v>
      </c>
      <c r="D265" s="7" t="s">
        <v>0</v>
      </c>
      <c r="E265" s="146" t="s">
        <v>1</v>
      </c>
      <c r="F265" s="146" t="s">
        <v>16</v>
      </c>
      <c r="G265" s="397" t="s">
        <v>26</v>
      </c>
      <c r="H265" s="398"/>
      <c r="I265" s="399"/>
      <c r="J265" s="400" t="s">
        <v>32</v>
      </c>
      <c r="K265" s="401"/>
      <c r="L265" s="401"/>
      <c r="M265" s="401"/>
      <c r="N265" s="401"/>
      <c r="O265" s="401"/>
      <c r="P265" s="401"/>
      <c r="Q265" s="401"/>
      <c r="R265" s="402"/>
    </row>
    <row r="266" spans="1:18" ht="25.5" customHeight="1" x14ac:dyDescent="0.2">
      <c r="A266" s="396"/>
      <c r="B266" s="396"/>
      <c r="C266" s="147" t="s">
        <v>20</v>
      </c>
      <c r="D266" s="9" t="s">
        <v>21</v>
      </c>
      <c r="E266" s="147" t="s">
        <v>2</v>
      </c>
      <c r="F266" s="147" t="s">
        <v>17</v>
      </c>
      <c r="G266" s="78" t="s">
        <v>3</v>
      </c>
      <c r="H266" s="78" t="s">
        <v>4</v>
      </c>
      <c r="I266" s="78" t="s">
        <v>5</v>
      </c>
      <c r="J266" s="78" t="s">
        <v>6</v>
      </c>
      <c r="K266" s="78" t="s">
        <v>7</v>
      </c>
      <c r="L266" s="78" t="s">
        <v>8</v>
      </c>
      <c r="M266" s="78" t="s">
        <v>9</v>
      </c>
      <c r="N266" s="78" t="s">
        <v>10</v>
      </c>
      <c r="O266" s="78" t="s">
        <v>11</v>
      </c>
      <c r="P266" s="78" t="s">
        <v>12</v>
      </c>
      <c r="Q266" s="78" t="s">
        <v>13</v>
      </c>
      <c r="R266" s="78" t="s">
        <v>14</v>
      </c>
    </row>
    <row r="267" spans="1:18" ht="25.5" customHeight="1" x14ac:dyDescent="0.3">
      <c r="A267" s="28"/>
      <c r="B267" s="41"/>
      <c r="C267" s="120"/>
      <c r="D267" s="42"/>
      <c r="E267" s="28"/>
      <c r="F267" s="4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44"/>
    </row>
    <row r="268" spans="1:18" ht="25.5" customHeight="1" x14ac:dyDescent="0.3">
      <c r="A268" s="11"/>
      <c r="B268" s="82"/>
      <c r="C268" s="64"/>
      <c r="D268" s="31"/>
      <c r="E268" s="11"/>
      <c r="F268" s="32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5"/>
    </row>
    <row r="269" spans="1:18" ht="25.5" customHeight="1" x14ac:dyDescent="0.3">
      <c r="A269" s="11"/>
      <c r="B269" s="82"/>
      <c r="C269" s="64"/>
      <c r="D269" s="31"/>
      <c r="E269" s="11"/>
      <c r="F269" s="32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5"/>
    </row>
    <row r="270" spans="1:18" ht="25.5" customHeight="1" x14ac:dyDescent="0.3">
      <c r="A270" s="11"/>
      <c r="B270" s="45"/>
      <c r="C270" s="64"/>
      <c r="D270" s="31"/>
      <c r="E270" s="11"/>
      <c r="F270" s="32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5"/>
    </row>
    <row r="271" spans="1:18" ht="25.5" customHeight="1" x14ac:dyDescent="0.3">
      <c r="A271" s="11"/>
      <c r="B271" s="45"/>
      <c r="C271" s="64"/>
      <c r="D271" s="31"/>
      <c r="E271" s="11"/>
      <c r="F271" s="32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5"/>
    </row>
    <row r="272" spans="1:18" ht="25.5" customHeight="1" x14ac:dyDescent="0.3">
      <c r="A272" s="11"/>
      <c r="B272" s="45"/>
      <c r="C272" s="64"/>
      <c r="D272" s="31"/>
      <c r="E272" s="11"/>
      <c r="F272" s="32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5"/>
    </row>
    <row r="273" spans="1:18" ht="25.5" customHeight="1" x14ac:dyDescent="0.3">
      <c r="A273" s="11"/>
      <c r="B273" s="45"/>
      <c r="C273" s="64"/>
      <c r="D273" s="31"/>
      <c r="E273" s="11"/>
      <c r="F273" s="32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5"/>
    </row>
    <row r="274" spans="1:18" ht="25.5" customHeight="1" x14ac:dyDescent="0.3">
      <c r="A274" s="11"/>
      <c r="B274" s="45"/>
      <c r="C274" s="64"/>
      <c r="D274" s="31"/>
      <c r="E274" s="11"/>
      <c r="F274" s="32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5"/>
    </row>
    <row r="275" spans="1:18" ht="25.5" customHeight="1" x14ac:dyDescent="0.3">
      <c r="A275" s="46"/>
      <c r="B275" s="47"/>
      <c r="C275" s="95"/>
      <c r="D275" s="48"/>
      <c r="E275" s="46"/>
      <c r="F275" s="49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40"/>
    </row>
    <row r="276" spans="1:18" ht="25.5" customHeight="1" x14ac:dyDescent="0.3">
      <c r="A276" s="20" t="s">
        <v>22</v>
      </c>
      <c r="B276" s="21" t="s">
        <v>448</v>
      </c>
      <c r="C276" s="22"/>
      <c r="D276" s="23"/>
      <c r="E276" s="24"/>
      <c r="F276" s="25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</row>
    <row r="277" spans="1:18" ht="25.5" customHeight="1" x14ac:dyDescent="0.3">
      <c r="A277" s="27"/>
      <c r="B277" s="51"/>
      <c r="C277" s="52"/>
      <c r="D277" s="53"/>
      <c r="E277" s="27"/>
      <c r="F277" s="54"/>
      <c r="G277" s="55"/>
      <c r="H277" s="55"/>
      <c r="I277" s="55"/>
      <c r="J277" s="55"/>
      <c r="K277" s="55"/>
      <c r="L277" s="55"/>
      <c r="M277" s="55"/>
      <c r="N277" s="55"/>
      <c r="O277" s="55"/>
      <c r="P277" s="55"/>
      <c r="Q277" s="55"/>
      <c r="R277" s="55"/>
    </row>
    <row r="278" spans="1:18" ht="25.5" customHeight="1" x14ac:dyDescent="0.3">
      <c r="A278" s="27"/>
      <c r="B278" s="51"/>
      <c r="C278" s="52"/>
      <c r="D278" s="53"/>
      <c r="E278" s="27"/>
      <c r="F278" s="54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5"/>
      <c r="R278" s="55"/>
    </row>
    <row r="279" spans="1:18" ht="25.5" customHeight="1" x14ac:dyDescent="0.2">
      <c r="A279" s="393" t="s">
        <v>30</v>
      </c>
      <c r="B279" s="393"/>
      <c r="C279" s="393"/>
      <c r="D279" s="393"/>
      <c r="E279" s="393"/>
      <c r="F279" s="393"/>
      <c r="G279" s="393"/>
      <c r="H279" s="393"/>
      <c r="I279" s="393"/>
      <c r="J279" s="393"/>
      <c r="K279" s="393"/>
      <c r="L279" s="393"/>
      <c r="M279" s="393"/>
      <c r="N279" s="393"/>
      <c r="O279" s="393"/>
      <c r="P279" s="393"/>
      <c r="Q279" s="393"/>
      <c r="R279" s="393"/>
    </row>
    <row r="280" spans="1:18" ht="25.5" customHeight="1" x14ac:dyDescent="0.2">
      <c r="A280" s="393" t="s">
        <v>29</v>
      </c>
      <c r="B280" s="393"/>
      <c r="C280" s="393"/>
      <c r="D280" s="393"/>
      <c r="E280" s="393"/>
      <c r="F280" s="393"/>
      <c r="G280" s="393"/>
      <c r="H280" s="393"/>
      <c r="I280" s="393"/>
      <c r="J280" s="393"/>
      <c r="K280" s="393"/>
      <c r="L280" s="393"/>
      <c r="M280" s="393"/>
      <c r="N280" s="393"/>
      <c r="O280" s="393"/>
      <c r="P280" s="393"/>
      <c r="Q280" s="393"/>
      <c r="R280" s="393"/>
    </row>
    <row r="281" spans="1:18" ht="25.5" customHeight="1" x14ac:dyDescent="0.2">
      <c r="A281" s="393" t="s">
        <v>111</v>
      </c>
      <c r="B281" s="393"/>
      <c r="C281" s="393"/>
      <c r="D281" s="393"/>
      <c r="E281" s="393"/>
      <c r="F281" s="393"/>
      <c r="G281" s="393"/>
      <c r="H281" s="393"/>
      <c r="I281" s="393"/>
      <c r="J281" s="393"/>
      <c r="K281" s="393"/>
      <c r="L281" s="393"/>
      <c r="M281" s="393"/>
      <c r="N281" s="393"/>
      <c r="O281" s="393"/>
      <c r="P281" s="393"/>
      <c r="Q281" s="393"/>
      <c r="R281" s="393"/>
    </row>
    <row r="282" spans="1:18" ht="25.5" customHeight="1" x14ac:dyDescent="0.2">
      <c r="A282" s="403" t="s">
        <v>196</v>
      </c>
      <c r="B282" s="403"/>
      <c r="C282" s="403"/>
      <c r="D282" s="403"/>
      <c r="E282" s="403"/>
      <c r="F282" s="403"/>
      <c r="G282" s="403"/>
      <c r="H282" s="403"/>
      <c r="I282" s="403"/>
      <c r="J282" s="403"/>
      <c r="K282" s="403"/>
      <c r="L282" s="403"/>
      <c r="M282" s="403"/>
      <c r="N282" s="403"/>
      <c r="O282" s="403"/>
      <c r="P282" s="403"/>
      <c r="Q282" s="403"/>
      <c r="R282" s="403"/>
    </row>
    <row r="283" spans="1:18" ht="25.5" customHeight="1" x14ac:dyDescent="0.2">
      <c r="A283" s="93" t="s">
        <v>87</v>
      </c>
      <c r="B283" s="93"/>
      <c r="C283" s="93"/>
      <c r="D283" s="93"/>
      <c r="E283" s="89"/>
      <c r="F283" s="89"/>
      <c r="G283" s="89"/>
      <c r="H283" s="89"/>
      <c r="I283" s="89"/>
      <c r="J283" s="89"/>
      <c r="K283" s="89"/>
      <c r="L283" s="89"/>
      <c r="M283" s="89"/>
      <c r="N283" s="89"/>
      <c r="O283" s="89"/>
      <c r="P283" s="89"/>
      <c r="Q283" s="89"/>
      <c r="R283" s="89"/>
    </row>
    <row r="284" spans="1:18" ht="25.5" customHeight="1" x14ac:dyDescent="0.2">
      <c r="B284" s="253" t="s">
        <v>223</v>
      </c>
      <c r="C284" s="253"/>
      <c r="D284" s="253"/>
      <c r="E284" s="253"/>
      <c r="F284" s="253"/>
      <c r="G284" s="253"/>
      <c r="H284" s="253"/>
      <c r="I284" s="253"/>
      <c r="J284" s="253"/>
      <c r="K284" s="253"/>
      <c r="L284" s="253"/>
      <c r="M284" s="253"/>
      <c r="N284" s="253"/>
      <c r="O284" s="253"/>
      <c r="P284" s="253"/>
      <c r="Q284" s="253"/>
      <c r="R284" s="253"/>
    </row>
    <row r="285" spans="1:18" ht="25.5" customHeight="1" x14ac:dyDescent="0.2">
      <c r="A285" s="395" t="s">
        <v>23</v>
      </c>
      <c r="B285" s="395" t="s">
        <v>18</v>
      </c>
      <c r="C285" s="86" t="s">
        <v>19</v>
      </c>
      <c r="D285" s="7" t="s">
        <v>0</v>
      </c>
      <c r="E285" s="86" t="s">
        <v>1</v>
      </c>
      <c r="F285" s="86" t="s">
        <v>16</v>
      </c>
      <c r="G285" s="397" t="s">
        <v>26</v>
      </c>
      <c r="H285" s="398"/>
      <c r="I285" s="399"/>
      <c r="J285" s="400" t="s">
        <v>32</v>
      </c>
      <c r="K285" s="401"/>
      <c r="L285" s="401"/>
      <c r="M285" s="401"/>
      <c r="N285" s="401"/>
      <c r="O285" s="401"/>
      <c r="P285" s="401"/>
      <c r="Q285" s="401"/>
      <c r="R285" s="402"/>
    </row>
    <row r="286" spans="1:18" ht="25.5" customHeight="1" x14ac:dyDescent="0.2">
      <c r="A286" s="396"/>
      <c r="B286" s="396"/>
      <c r="C286" s="87" t="s">
        <v>20</v>
      </c>
      <c r="D286" s="9" t="s">
        <v>21</v>
      </c>
      <c r="E286" s="87" t="s">
        <v>2</v>
      </c>
      <c r="F286" s="87" t="s">
        <v>17</v>
      </c>
      <c r="G286" s="78" t="s">
        <v>3</v>
      </c>
      <c r="H286" s="78" t="s">
        <v>4</v>
      </c>
      <c r="I286" s="78" t="s">
        <v>5</v>
      </c>
      <c r="J286" s="78" t="s">
        <v>6</v>
      </c>
      <c r="K286" s="78" t="s">
        <v>7</v>
      </c>
      <c r="L286" s="78" t="s">
        <v>8</v>
      </c>
      <c r="M286" s="78" t="s">
        <v>9</v>
      </c>
      <c r="N286" s="78" t="s">
        <v>10</v>
      </c>
      <c r="O286" s="78" t="s">
        <v>11</v>
      </c>
      <c r="P286" s="78" t="s">
        <v>12</v>
      </c>
      <c r="Q286" s="78" t="s">
        <v>13</v>
      </c>
      <c r="R286" s="78" t="s">
        <v>14</v>
      </c>
    </row>
    <row r="287" spans="1:18" ht="25.5" customHeight="1" x14ac:dyDescent="0.3">
      <c r="A287" s="28">
        <v>1</v>
      </c>
      <c r="B287" s="41" t="s">
        <v>205</v>
      </c>
      <c r="C287" s="30" t="s">
        <v>204</v>
      </c>
      <c r="D287" s="42">
        <v>20000</v>
      </c>
      <c r="E287" s="56" t="s">
        <v>197</v>
      </c>
      <c r="F287" s="43" t="s">
        <v>43</v>
      </c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44"/>
    </row>
    <row r="288" spans="1:18" ht="25.5" customHeight="1" x14ac:dyDescent="0.3">
      <c r="A288" s="11"/>
      <c r="B288" s="45" t="s">
        <v>206</v>
      </c>
      <c r="C288" s="34" t="s">
        <v>198</v>
      </c>
      <c r="D288" s="31"/>
      <c r="E288" s="28" t="s">
        <v>117</v>
      </c>
      <c r="F288" s="32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5"/>
    </row>
    <row r="289" spans="1:18" ht="26.25" customHeight="1" x14ac:dyDescent="0.3">
      <c r="A289" s="46"/>
      <c r="B289" s="47"/>
      <c r="C289" s="95"/>
      <c r="D289" s="48"/>
      <c r="E289" s="11" t="s">
        <v>152</v>
      </c>
      <c r="F289" s="49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40"/>
    </row>
    <row r="290" spans="1:18" ht="26.25" customHeight="1" x14ac:dyDescent="0.3">
      <c r="A290" s="56">
        <v>2</v>
      </c>
      <c r="B290" s="96" t="s">
        <v>207</v>
      </c>
      <c r="C290" s="97" t="s">
        <v>42</v>
      </c>
      <c r="D290" s="57">
        <v>92610</v>
      </c>
      <c r="E290" s="56" t="s">
        <v>197</v>
      </c>
      <c r="F290" s="58" t="s">
        <v>43</v>
      </c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37"/>
    </row>
    <row r="291" spans="1:18" ht="26.25" customHeight="1" x14ac:dyDescent="0.3">
      <c r="A291" s="11"/>
      <c r="B291" s="45" t="s">
        <v>208</v>
      </c>
      <c r="C291" s="64" t="s">
        <v>46</v>
      </c>
      <c r="D291" s="31"/>
      <c r="E291" s="28" t="s">
        <v>117</v>
      </c>
      <c r="F291" s="32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5"/>
    </row>
    <row r="292" spans="1:18" ht="26.25" customHeight="1" x14ac:dyDescent="0.3">
      <c r="A292" s="11"/>
      <c r="C292" s="64" t="s">
        <v>47</v>
      </c>
      <c r="D292" s="31"/>
      <c r="E292" s="11" t="s">
        <v>152</v>
      </c>
      <c r="F292" s="32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5"/>
    </row>
    <row r="293" spans="1:18" ht="26.25" customHeight="1" x14ac:dyDescent="0.3">
      <c r="A293" s="11"/>
      <c r="B293" s="45"/>
      <c r="C293" s="64" t="s">
        <v>199</v>
      </c>
      <c r="D293" s="31"/>
      <c r="E293" s="11"/>
      <c r="F293" s="32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5"/>
    </row>
    <row r="294" spans="1:18" ht="26.25" customHeight="1" x14ac:dyDescent="0.3">
      <c r="A294" s="56">
        <v>3</v>
      </c>
      <c r="B294" s="96" t="s">
        <v>207</v>
      </c>
      <c r="C294" s="36" t="s">
        <v>42</v>
      </c>
      <c r="D294" s="57">
        <f>SUM(D297:D309)</f>
        <v>37650</v>
      </c>
      <c r="E294" s="56" t="s">
        <v>197</v>
      </c>
      <c r="F294" s="58" t="s">
        <v>43</v>
      </c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37"/>
    </row>
    <row r="295" spans="1:18" ht="26.25" customHeight="1" x14ac:dyDescent="0.3">
      <c r="A295" s="11"/>
      <c r="B295" s="45" t="s">
        <v>208</v>
      </c>
      <c r="C295" s="39" t="s">
        <v>46</v>
      </c>
      <c r="D295" s="31"/>
      <c r="E295" s="28" t="s">
        <v>117</v>
      </c>
      <c r="F295" s="32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5"/>
    </row>
    <row r="296" spans="1:18" ht="25.5" customHeight="1" x14ac:dyDescent="0.3">
      <c r="A296" s="11"/>
      <c r="B296" s="45"/>
      <c r="C296" s="39" t="s">
        <v>200</v>
      </c>
      <c r="D296" s="31"/>
      <c r="E296" s="11" t="s">
        <v>152</v>
      </c>
      <c r="F296" s="32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5"/>
    </row>
    <row r="297" spans="1:18" ht="17.25" customHeight="1" x14ac:dyDescent="0.3">
      <c r="A297" s="11"/>
      <c r="B297" s="45"/>
      <c r="C297" s="391" t="s">
        <v>201</v>
      </c>
      <c r="D297" s="363">
        <v>1200</v>
      </c>
      <c r="E297" s="11"/>
      <c r="F297" s="32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5"/>
    </row>
    <row r="298" spans="1:18" ht="19.5" customHeight="1" x14ac:dyDescent="0.3">
      <c r="A298" s="46"/>
      <c r="B298" s="47"/>
      <c r="C298" s="392" t="s">
        <v>49</v>
      </c>
      <c r="D298" s="310">
        <v>2850</v>
      </c>
      <c r="E298" s="46"/>
      <c r="F298" s="49"/>
      <c r="G298" s="50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40"/>
    </row>
    <row r="299" spans="1:18" ht="25.5" customHeight="1" x14ac:dyDescent="0.2">
      <c r="A299" s="393" t="s">
        <v>30</v>
      </c>
      <c r="B299" s="393"/>
      <c r="C299" s="393"/>
      <c r="D299" s="393"/>
      <c r="E299" s="393"/>
      <c r="F299" s="393"/>
      <c r="G299" s="393"/>
      <c r="H299" s="393"/>
      <c r="I299" s="393"/>
      <c r="J299" s="393"/>
      <c r="K299" s="393"/>
      <c r="L299" s="393"/>
      <c r="M299" s="393"/>
      <c r="N299" s="393"/>
      <c r="O299" s="393"/>
      <c r="P299" s="393"/>
      <c r="Q299" s="393"/>
      <c r="R299" s="393"/>
    </row>
    <row r="300" spans="1:18" ht="25.5" customHeight="1" x14ac:dyDescent="0.2">
      <c r="A300" s="393" t="s">
        <v>29</v>
      </c>
      <c r="B300" s="393"/>
      <c r="C300" s="393"/>
      <c r="D300" s="393"/>
      <c r="E300" s="393"/>
      <c r="F300" s="393"/>
      <c r="G300" s="393"/>
      <c r="H300" s="393"/>
      <c r="I300" s="393"/>
      <c r="J300" s="393"/>
      <c r="K300" s="393"/>
      <c r="L300" s="393"/>
      <c r="M300" s="393"/>
      <c r="N300" s="393"/>
      <c r="O300" s="393"/>
      <c r="P300" s="393"/>
      <c r="Q300" s="393"/>
      <c r="R300" s="393"/>
    </row>
    <row r="301" spans="1:18" ht="25.5" customHeight="1" x14ac:dyDescent="0.2">
      <c r="A301" s="393" t="s">
        <v>111</v>
      </c>
      <c r="B301" s="393"/>
      <c r="C301" s="393"/>
      <c r="D301" s="393"/>
      <c r="E301" s="393"/>
      <c r="F301" s="393"/>
      <c r="G301" s="393"/>
      <c r="H301" s="393"/>
      <c r="I301" s="393"/>
      <c r="J301" s="393"/>
      <c r="K301" s="393"/>
      <c r="L301" s="393"/>
      <c r="M301" s="393"/>
      <c r="N301" s="393"/>
      <c r="O301" s="393"/>
      <c r="P301" s="393"/>
      <c r="Q301" s="393"/>
      <c r="R301" s="393"/>
    </row>
    <row r="302" spans="1:18" ht="25.5" customHeight="1" x14ac:dyDescent="0.2">
      <c r="A302" s="403" t="s">
        <v>196</v>
      </c>
      <c r="B302" s="403"/>
      <c r="C302" s="403"/>
      <c r="D302" s="403"/>
      <c r="E302" s="403"/>
      <c r="F302" s="403"/>
      <c r="G302" s="403"/>
      <c r="H302" s="403"/>
      <c r="I302" s="403"/>
      <c r="J302" s="403"/>
      <c r="K302" s="403"/>
      <c r="L302" s="403"/>
      <c r="M302" s="403"/>
      <c r="N302" s="403"/>
      <c r="O302" s="403"/>
      <c r="P302" s="403"/>
      <c r="Q302" s="403"/>
      <c r="R302" s="403"/>
    </row>
    <row r="303" spans="1:18" ht="25.5" customHeight="1" x14ac:dyDescent="0.2">
      <c r="A303" s="129" t="s">
        <v>45</v>
      </c>
      <c r="B303" s="129"/>
      <c r="C303" s="129"/>
      <c r="D303" s="93"/>
      <c r="E303" s="89"/>
      <c r="F303" s="89"/>
      <c r="G303" s="89"/>
      <c r="H303" s="89"/>
      <c r="I303" s="89"/>
      <c r="J303" s="89"/>
      <c r="K303" s="89"/>
      <c r="L303" s="89"/>
      <c r="M303" s="89"/>
      <c r="N303" s="89"/>
      <c r="O303" s="89"/>
      <c r="P303" s="89"/>
      <c r="Q303" s="89"/>
      <c r="R303" s="89"/>
    </row>
    <row r="304" spans="1:18" ht="25.5" customHeight="1" x14ac:dyDescent="0.2">
      <c r="A304" s="253"/>
      <c r="B304" s="253" t="s">
        <v>223</v>
      </c>
      <c r="C304" s="253"/>
      <c r="D304" s="253"/>
      <c r="E304" s="253"/>
      <c r="F304" s="253"/>
      <c r="G304" s="253"/>
      <c r="H304" s="253"/>
      <c r="I304" s="253"/>
      <c r="J304" s="253"/>
      <c r="K304" s="253"/>
      <c r="L304" s="253"/>
      <c r="M304" s="253"/>
      <c r="N304" s="253"/>
      <c r="O304" s="253"/>
      <c r="P304" s="253"/>
      <c r="Q304" s="253"/>
      <c r="R304" s="253"/>
    </row>
    <row r="305" spans="1:18" ht="25.5" customHeight="1" x14ac:dyDescent="0.2">
      <c r="A305" s="395" t="s">
        <v>23</v>
      </c>
      <c r="B305" s="395" t="s">
        <v>18</v>
      </c>
      <c r="C305" s="86" t="s">
        <v>19</v>
      </c>
      <c r="D305" s="7" t="s">
        <v>0</v>
      </c>
      <c r="E305" s="86" t="s">
        <v>1</v>
      </c>
      <c r="F305" s="86" t="s">
        <v>16</v>
      </c>
      <c r="G305" s="397" t="s">
        <v>26</v>
      </c>
      <c r="H305" s="398"/>
      <c r="I305" s="399"/>
      <c r="J305" s="400" t="s">
        <v>32</v>
      </c>
      <c r="K305" s="401"/>
      <c r="L305" s="401"/>
      <c r="M305" s="401"/>
      <c r="N305" s="401"/>
      <c r="O305" s="401"/>
      <c r="P305" s="401"/>
      <c r="Q305" s="401"/>
      <c r="R305" s="402"/>
    </row>
    <row r="306" spans="1:18" ht="25.5" customHeight="1" x14ac:dyDescent="0.2">
      <c r="A306" s="396"/>
      <c r="B306" s="396"/>
      <c r="C306" s="87" t="s">
        <v>20</v>
      </c>
      <c r="D306" s="9" t="s">
        <v>21</v>
      </c>
      <c r="E306" s="87" t="s">
        <v>2</v>
      </c>
      <c r="F306" s="87" t="s">
        <v>17</v>
      </c>
      <c r="G306" s="78" t="s">
        <v>3</v>
      </c>
      <c r="H306" s="78" t="s">
        <v>4</v>
      </c>
      <c r="I306" s="78" t="s">
        <v>5</v>
      </c>
      <c r="J306" s="78" t="s">
        <v>6</v>
      </c>
      <c r="K306" s="78" t="s">
        <v>7</v>
      </c>
      <c r="L306" s="78" t="s">
        <v>8</v>
      </c>
      <c r="M306" s="78" t="s">
        <v>9</v>
      </c>
      <c r="N306" s="78" t="s">
        <v>10</v>
      </c>
      <c r="O306" s="78" t="s">
        <v>11</v>
      </c>
      <c r="P306" s="78" t="s">
        <v>12</v>
      </c>
      <c r="Q306" s="78" t="s">
        <v>13</v>
      </c>
      <c r="R306" s="78" t="s">
        <v>14</v>
      </c>
    </row>
    <row r="307" spans="1:18" ht="23.25" customHeight="1" x14ac:dyDescent="0.3">
      <c r="A307" s="28"/>
      <c r="B307" s="41"/>
      <c r="C307" s="64" t="s">
        <v>202</v>
      </c>
      <c r="D307" s="363">
        <v>1800</v>
      </c>
      <c r="E307" s="28"/>
      <c r="F307" s="4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44"/>
    </row>
    <row r="308" spans="1:18" ht="23.25" customHeight="1" x14ac:dyDescent="0.3">
      <c r="A308" s="11"/>
      <c r="B308" s="82"/>
      <c r="C308" s="34" t="s">
        <v>48</v>
      </c>
      <c r="D308" s="364">
        <v>30600</v>
      </c>
      <c r="E308" s="11"/>
      <c r="F308" s="32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5"/>
    </row>
    <row r="309" spans="1:18" ht="23.25" customHeight="1" x14ac:dyDescent="0.3">
      <c r="A309" s="11"/>
      <c r="B309" s="82"/>
      <c r="C309" s="39" t="s">
        <v>203</v>
      </c>
      <c r="D309" s="364">
        <v>1200</v>
      </c>
      <c r="E309" s="11"/>
      <c r="F309" s="32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5"/>
    </row>
    <row r="310" spans="1:18" ht="23.25" customHeight="1" x14ac:dyDescent="0.3">
      <c r="A310" s="11"/>
      <c r="B310" s="82"/>
      <c r="C310" s="39"/>
      <c r="D310" s="252"/>
      <c r="E310" s="11"/>
      <c r="F310" s="32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5"/>
    </row>
    <row r="311" spans="1:18" ht="23.25" customHeight="1" x14ac:dyDescent="0.3">
      <c r="A311" s="56">
        <v>4</v>
      </c>
      <c r="B311" s="96" t="s">
        <v>411</v>
      </c>
      <c r="C311" s="389" t="s">
        <v>412</v>
      </c>
      <c r="D311" s="366">
        <v>1318800</v>
      </c>
      <c r="E311" s="56" t="s">
        <v>197</v>
      </c>
      <c r="F311" s="58" t="s">
        <v>43</v>
      </c>
      <c r="G311" s="59"/>
      <c r="H311" s="59"/>
      <c r="I311" s="59"/>
      <c r="J311" s="59"/>
      <c r="K311" s="59"/>
      <c r="L311" s="59"/>
      <c r="M311" s="59"/>
      <c r="N311" s="59"/>
      <c r="O311" s="59"/>
      <c r="P311" s="59"/>
      <c r="Q311" s="59"/>
      <c r="R311" s="37"/>
    </row>
    <row r="312" spans="1:18" ht="23.25" customHeight="1" x14ac:dyDescent="0.3">
      <c r="A312" s="11"/>
      <c r="B312" s="82" t="s">
        <v>413</v>
      </c>
      <c r="C312" s="34" t="s">
        <v>414</v>
      </c>
      <c r="D312" s="252"/>
      <c r="E312" s="339" t="s">
        <v>421</v>
      </c>
      <c r="F312" s="32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5"/>
    </row>
    <row r="313" spans="1:18" ht="23.25" customHeight="1" x14ac:dyDescent="0.3">
      <c r="A313" s="11"/>
      <c r="B313" s="82" t="s">
        <v>415</v>
      </c>
      <c r="C313" s="34" t="s">
        <v>417</v>
      </c>
      <c r="D313" s="252"/>
      <c r="E313" s="339" t="s">
        <v>422</v>
      </c>
      <c r="F313" s="32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5"/>
    </row>
    <row r="314" spans="1:18" ht="23.25" customHeight="1" x14ac:dyDescent="0.3">
      <c r="A314" s="11"/>
      <c r="B314" s="45" t="s">
        <v>416</v>
      </c>
      <c r="C314" s="34" t="s">
        <v>418</v>
      </c>
      <c r="D314" s="252"/>
      <c r="E314" s="339" t="s">
        <v>423</v>
      </c>
      <c r="F314" s="32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5"/>
    </row>
    <row r="315" spans="1:18" ht="23.25" customHeight="1" x14ac:dyDescent="0.3">
      <c r="A315" s="11"/>
      <c r="B315" s="45"/>
      <c r="C315" s="64" t="s">
        <v>419</v>
      </c>
      <c r="D315" s="31"/>
      <c r="E315" s="339" t="s">
        <v>424</v>
      </c>
      <c r="F315" s="32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5"/>
    </row>
    <row r="316" spans="1:18" ht="23.25" customHeight="1" x14ac:dyDescent="0.3">
      <c r="A316" s="11"/>
      <c r="B316" s="45"/>
      <c r="C316" s="64" t="s">
        <v>420</v>
      </c>
      <c r="D316" s="31"/>
      <c r="E316" s="339" t="s">
        <v>425</v>
      </c>
      <c r="F316" s="32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5"/>
    </row>
    <row r="317" spans="1:18" ht="23.25" customHeight="1" x14ac:dyDescent="0.3">
      <c r="A317" s="98"/>
      <c r="B317" s="99"/>
      <c r="C317" s="100"/>
      <c r="D317" s="101"/>
      <c r="E317" s="102"/>
      <c r="F317" s="103"/>
      <c r="G317" s="104"/>
      <c r="H317" s="104"/>
      <c r="I317" s="104"/>
      <c r="J317" s="104"/>
      <c r="K317" s="104"/>
      <c r="L317" s="104"/>
      <c r="M317" s="104"/>
      <c r="N317" s="104"/>
      <c r="O317" s="104"/>
      <c r="P317" s="104"/>
      <c r="Q317" s="104"/>
      <c r="R317" s="104"/>
    </row>
    <row r="318" spans="1:18" ht="23.25" customHeight="1" x14ac:dyDescent="0.3">
      <c r="A318" s="20" t="s">
        <v>22</v>
      </c>
      <c r="B318" s="21" t="s">
        <v>75</v>
      </c>
      <c r="C318" s="22"/>
      <c r="D318" s="23">
        <f>+D287+D290+D294+D311</f>
        <v>1469060</v>
      </c>
      <c r="E318" s="24"/>
      <c r="F318" s="25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</row>
    <row r="319" spans="1:18" ht="23.25" customHeight="1" x14ac:dyDescent="0.3">
      <c r="A319" s="79"/>
      <c r="B319" s="63"/>
      <c r="C319" s="67"/>
      <c r="D319" s="80"/>
      <c r="E319" s="62"/>
      <c r="F319" s="81"/>
      <c r="G319" s="68"/>
      <c r="H319" s="68"/>
      <c r="I319" s="68"/>
      <c r="J319" s="68"/>
      <c r="K319" s="68"/>
      <c r="L319" s="68"/>
      <c r="M319" s="68"/>
      <c r="N319" s="68"/>
      <c r="O319" s="68"/>
      <c r="P319" s="68"/>
      <c r="Q319" s="68"/>
      <c r="R319" s="68"/>
    </row>
    <row r="320" spans="1:18" ht="23.25" customHeight="1" x14ac:dyDescent="0.2">
      <c r="A320" s="393" t="s">
        <v>30</v>
      </c>
      <c r="B320" s="393"/>
      <c r="C320" s="393"/>
      <c r="D320" s="393"/>
      <c r="E320" s="393"/>
      <c r="F320" s="393"/>
      <c r="G320" s="393"/>
      <c r="H320" s="393"/>
      <c r="I320" s="393"/>
      <c r="J320" s="393"/>
      <c r="K320" s="393"/>
      <c r="L320" s="393"/>
      <c r="M320" s="393"/>
      <c r="N320" s="393"/>
      <c r="O320" s="393"/>
      <c r="P320" s="393"/>
      <c r="Q320" s="393"/>
      <c r="R320" s="393"/>
    </row>
    <row r="321" spans="1:19" ht="23.25" customHeight="1" x14ac:dyDescent="0.2">
      <c r="A321" s="393" t="s">
        <v>29</v>
      </c>
      <c r="B321" s="393"/>
      <c r="C321" s="393"/>
      <c r="D321" s="393"/>
      <c r="E321" s="393"/>
      <c r="F321" s="393"/>
      <c r="G321" s="393"/>
      <c r="H321" s="393"/>
      <c r="I321" s="393"/>
      <c r="J321" s="393"/>
      <c r="K321" s="393"/>
      <c r="L321" s="393"/>
      <c r="M321" s="393"/>
      <c r="N321" s="393"/>
      <c r="O321" s="393"/>
      <c r="P321" s="393"/>
      <c r="Q321" s="393"/>
      <c r="R321" s="393"/>
    </row>
    <row r="322" spans="1:19" ht="23.25" customHeight="1" x14ac:dyDescent="0.2">
      <c r="A322" s="393" t="s">
        <v>111</v>
      </c>
      <c r="B322" s="393"/>
      <c r="C322" s="393"/>
      <c r="D322" s="393"/>
      <c r="E322" s="393"/>
      <c r="F322" s="393"/>
      <c r="G322" s="393"/>
      <c r="H322" s="393"/>
      <c r="I322" s="393"/>
      <c r="J322" s="393"/>
      <c r="K322" s="393"/>
      <c r="L322" s="393"/>
      <c r="M322" s="393"/>
      <c r="N322" s="393"/>
      <c r="O322" s="393"/>
      <c r="P322" s="393"/>
      <c r="Q322" s="393"/>
      <c r="R322" s="393"/>
    </row>
    <row r="323" spans="1:19" ht="23.25" customHeight="1" x14ac:dyDescent="0.2">
      <c r="A323" s="92"/>
      <c r="B323" s="92"/>
      <c r="C323" s="92"/>
      <c r="D323" s="92"/>
      <c r="E323" s="92"/>
      <c r="F323" s="92"/>
      <c r="G323" s="92"/>
      <c r="H323" s="92"/>
      <c r="I323" s="92"/>
      <c r="J323" s="92"/>
      <c r="K323" s="92"/>
      <c r="L323" s="92"/>
      <c r="M323" s="92"/>
      <c r="N323" s="92"/>
      <c r="O323" s="92"/>
      <c r="P323" s="92"/>
      <c r="Q323" s="92"/>
      <c r="R323" s="92"/>
    </row>
    <row r="324" spans="1:19" ht="23.25" customHeight="1" x14ac:dyDescent="0.2">
      <c r="A324" s="152" t="s">
        <v>209</v>
      </c>
      <c r="B324" s="152"/>
      <c r="C324" s="152"/>
      <c r="D324" s="152"/>
      <c r="E324" s="152"/>
      <c r="F324" s="152"/>
      <c r="G324" s="152"/>
      <c r="H324" s="152"/>
      <c r="I324" s="152"/>
      <c r="J324" s="152"/>
      <c r="K324" s="152"/>
      <c r="L324" s="152"/>
      <c r="M324" s="152"/>
      <c r="N324" s="152"/>
      <c r="O324" s="152"/>
      <c r="P324" s="152"/>
      <c r="Q324" s="152"/>
      <c r="R324" s="152"/>
    </row>
    <row r="325" spans="1:19" ht="23.25" customHeight="1" x14ac:dyDescent="0.2">
      <c r="A325" s="152" t="s">
        <v>210</v>
      </c>
      <c r="B325" s="152"/>
      <c r="C325" s="152"/>
      <c r="D325" s="152"/>
      <c r="E325" s="152"/>
      <c r="F325" s="152"/>
      <c r="G325" s="152"/>
      <c r="H325" s="152"/>
      <c r="I325" s="152"/>
      <c r="J325" s="152"/>
      <c r="K325" s="152"/>
      <c r="L325" s="152"/>
      <c r="M325" s="152"/>
      <c r="N325" s="152"/>
      <c r="O325" s="152"/>
      <c r="P325" s="152"/>
      <c r="Q325" s="152"/>
      <c r="R325" s="152"/>
    </row>
    <row r="326" spans="1:19" ht="23.25" customHeight="1" x14ac:dyDescent="0.2">
      <c r="A326" s="220"/>
      <c r="B326" s="152" t="s">
        <v>224</v>
      </c>
      <c r="C326" s="220"/>
      <c r="D326" s="220"/>
      <c r="E326" s="152"/>
      <c r="F326" s="220"/>
      <c r="G326" s="220"/>
      <c r="H326" s="152"/>
      <c r="I326" s="220"/>
      <c r="J326" s="220"/>
      <c r="K326" s="152"/>
      <c r="L326" s="220"/>
      <c r="M326" s="220"/>
      <c r="N326" s="152"/>
      <c r="O326" s="220"/>
      <c r="P326" s="220"/>
      <c r="Q326" s="152"/>
      <c r="R326" s="220"/>
    </row>
    <row r="327" spans="1:19" ht="23.25" customHeight="1" x14ac:dyDescent="0.2">
      <c r="A327" s="395" t="s">
        <v>23</v>
      </c>
      <c r="B327" s="395" t="s">
        <v>18</v>
      </c>
      <c r="C327" s="86" t="s">
        <v>19</v>
      </c>
      <c r="D327" s="7" t="s">
        <v>0</v>
      </c>
      <c r="E327" s="86" t="s">
        <v>1</v>
      </c>
      <c r="F327" s="86" t="s">
        <v>16</v>
      </c>
      <c r="G327" s="397" t="s">
        <v>26</v>
      </c>
      <c r="H327" s="398"/>
      <c r="I327" s="399"/>
      <c r="J327" s="400" t="s">
        <v>32</v>
      </c>
      <c r="K327" s="401"/>
      <c r="L327" s="401"/>
      <c r="M327" s="401"/>
      <c r="N327" s="401"/>
      <c r="O327" s="401"/>
      <c r="P327" s="401"/>
      <c r="Q327" s="401"/>
      <c r="R327" s="402"/>
    </row>
    <row r="328" spans="1:19" ht="23.25" customHeight="1" x14ac:dyDescent="0.2">
      <c r="A328" s="396"/>
      <c r="B328" s="396"/>
      <c r="C328" s="87" t="s">
        <v>20</v>
      </c>
      <c r="D328" s="9" t="s">
        <v>21</v>
      </c>
      <c r="E328" s="87" t="s">
        <v>2</v>
      </c>
      <c r="F328" s="87" t="s">
        <v>17</v>
      </c>
      <c r="G328" s="78" t="s">
        <v>3</v>
      </c>
      <c r="H328" s="78" t="s">
        <v>4</v>
      </c>
      <c r="I328" s="78" t="s">
        <v>5</v>
      </c>
      <c r="J328" s="78" t="s">
        <v>6</v>
      </c>
      <c r="K328" s="78" t="s">
        <v>7</v>
      </c>
      <c r="L328" s="78" t="s">
        <v>8</v>
      </c>
      <c r="M328" s="78" t="s">
        <v>9</v>
      </c>
      <c r="N328" s="78" t="s">
        <v>10</v>
      </c>
      <c r="O328" s="78" t="s">
        <v>11</v>
      </c>
      <c r="P328" s="78" t="s">
        <v>12</v>
      </c>
      <c r="Q328" s="78" t="s">
        <v>13</v>
      </c>
      <c r="R328" s="78" t="s">
        <v>14</v>
      </c>
      <c r="S328" s="60"/>
    </row>
    <row r="329" spans="1:19" ht="23.25" customHeight="1" x14ac:dyDescent="0.3">
      <c r="A329" s="28"/>
      <c r="B329" s="41"/>
      <c r="C329" s="120"/>
      <c r="D329" s="42"/>
      <c r="E329" s="28"/>
      <c r="F329" s="4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44"/>
      <c r="S329" s="61"/>
    </row>
    <row r="330" spans="1:19" ht="23.25" customHeight="1" x14ac:dyDescent="0.3">
      <c r="A330" s="11"/>
      <c r="B330" s="82"/>
      <c r="C330" s="64"/>
      <c r="D330" s="31"/>
      <c r="E330" s="11"/>
      <c r="F330" s="32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5"/>
      <c r="S330" s="61"/>
    </row>
    <row r="331" spans="1:19" ht="23.25" customHeight="1" x14ac:dyDescent="0.3">
      <c r="A331" s="11"/>
      <c r="B331" s="82"/>
      <c r="C331" s="64"/>
      <c r="D331" s="31"/>
      <c r="E331" s="11"/>
      <c r="F331" s="32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5"/>
      <c r="S331" s="61"/>
    </row>
    <row r="332" spans="1:19" ht="23.25" customHeight="1" x14ac:dyDescent="0.3">
      <c r="A332" s="11"/>
      <c r="B332" s="45"/>
      <c r="C332" s="64"/>
      <c r="D332" s="31"/>
      <c r="E332" s="11"/>
      <c r="F332" s="32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5"/>
      <c r="S332" s="61"/>
    </row>
    <row r="333" spans="1:19" ht="21" customHeight="1" x14ac:dyDescent="0.3">
      <c r="A333" s="11"/>
      <c r="B333" s="45"/>
      <c r="C333" s="64"/>
      <c r="D333" s="31"/>
      <c r="E333" s="11"/>
      <c r="F333" s="32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5"/>
      <c r="S333" s="61"/>
    </row>
    <row r="334" spans="1:19" ht="21" customHeight="1" x14ac:dyDescent="0.3">
      <c r="A334" s="11"/>
      <c r="B334" s="45"/>
      <c r="C334" s="64"/>
      <c r="D334" s="31"/>
      <c r="E334" s="11"/>
      <c r="F334" s="32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5"/>
      <c r="S334" s="61"/>
    </row>
    <row r="335" spans="1:19" ht="21" customHeight="1" x14ac:dyDescent="0.3">
      <c r="A335" s="11"/>
      <c r="B335" s="45"/>
      <c r="C335" s="64"/>
      <c r="D335" s="31"/>
      <c r="E335" s="11"/>
      <c r="F335" s="32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5"/>
      <c r="S335" s="61"/>
    </row>
    <row r="336" spans="1:19" ht="21" customHeight="1" x14ac:dyDescent="0.3">
      <c r="A336" s="11"/>
      <c r="B336" s="45"/>
      <c r="C336" s="64"/>
      <c r="D336" s="31"/>
      <c r="E336" s="11"/>
      <c r="F336" s="32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5"/>
      <c r="S336" s="61"/>
    </row>
    <row r="337" spans="1:19" ht="21" customHeight="1" x14ac:dyDescent="0.3">
      <c r="A337" s="11"/>
      <c r="B337" s="45"/>
      <c r="C337" s="64"/>
      <c r="D337" s="31"/>
      <c r="E337" s="11"/>
      <c r="F337" s="32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5"/>
      <c r="S337" s="69"/>
    </row>
    <row r="338" spans="1:19" ht="21" customHeight="1" x14ac:dyDescent="0.3">
      <c r="A338" s="11"/>
      <c r="B338" s="45"/>
      <c r="C338" s="64"/>
      <c r="D338" s="31"/>
      <c r="E338" s="11"/>
      <c r="F338" s="32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5"/>
      <c r="S338" s="69"/>
    </row>
    <row r="339" spans="1:19" ht="23.25" customHeight="1" x14ac:dyDescent="0.3">
      <c r="A339" s="11"/>
      <c r="B339" s="45"/>
      <c r="C339" s="64"/>
      <c r="D339" s="31"/>
      <c r="E339" s="11"/>
      <c r="F339" s="32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5"/>
      <c r="S339" s="69"/>
    </row>
    <row r="340" spans="1:19" ht="23.25" customHeight="1" x14ac:dyDescent="0.3">
      <c r="A340" s="11"/>
      <c r="B340" s="45"/>
      <c r="C340" s="64"/>
      <c r="D340" s="31"/>
      <c r="E340" s="11"/>
      <c r="F340" s="32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5"/>
      <c r="S340" s="69"/>
    </row>
    <row r="341" spans="1:19" ht="18" customHeight="1" x14ac:dyDescent="0.3">
      <c r="A341" s="109"/>
      <c r="B341" s="110"/>
      <c r="C341" s="121"/>
      <c r="D341" s="111"/>
      <c r="E341" s="112"/>
      <c r="F341" s="113"/>
      <c r="G341" s="71"/>
      <c r="H341" s="71"/>
      <c r="I341" s="71"/>
      <c r="J341" s="71"/>
      <c r="K341" s="71"/>
      <c r="L341" s="71"/>
      <c r="M341" s="71"/>
      <c r="N341" s="71"/>
      <c r="O341" s="71"/>
      <c r="P341" s="71"/>
      <c r="Q341" s="71"/>
      <c r="R341" s="71"/>
    </row>
    <row r="342" spans="1:19" ht="19.5" customHeight="1" x14ac:dyDescent="0.3">
      <c r="A342" s="79"/>
      <c r="B342" s="125"/>
      <c r="C342" s="126"/>
      <c r="D342" s="80"/>
      <c r="E342" s="62"/>
      <c r="F342" s="81"/>
      <c r="G342" s="68"/>
      <c r="H342" s="68"/>
      <c r="I342" s="68"/>
      <c r="J342" s="68"/>
      <c r="K342" s="68"/>
      <c r="L342" s="68"/>
      <c r="M342" s="68"/>
      <c r="N342" s="68"/>
      <c r="O342" s="68"/>
      <c r="P342" s="68"/>
      <c r="Q342" s="68"/>
      <c r="R342" s="68"/>
    </row>
    <row r="343" spans="1:19" ht="19.5" customHeight="1" x14ac:dyDescent="0.2">
      <c r="A343" s="393" t="s">
        <v>30</v>
      </c>
      <c r="B343" s="393"/>
      <c r="C343" s="393"/>
      <c r="D343" s="393"/>
      <c r="E343" s="393"/>
      <c r="F343" s="393"/>
      <c r="G343" s="393"/>
      <c r="H343" s="393"/>
      <c r="I343" s="393"/>
      <c r="J343" s="393"/>
      <c r="K343" s="393"/>
      <c r="L343" s="393"/>
      <c r="M343" s="393"/>
      <c r="N343" s="393"/>
      <c r="O343" s="393"/>
      <c r="P343" s="393"/>
      <c r="Q343" s="393"/>
      <c r="R343" s="393"/>
    </row>
    <row r="344" spans="1:19" ht="19.5" customHeight="1" x14ac:dyDescent="0.2">
      <c r="A344" s="393" t="s">
        <v>29</v>
      </c>
      <c r="B344" s="393"/>
      <c r="C344" s="393"/>
      <c r="D344" s="393"/>
      <c r="E344" s="393"/>
      <c r="F344" s="393"/>
      <c r="G344" s="393"/>
      <c r="H344" s="393"/>
      <c r="I344" s="393"/>
      <c r="J344" s="393"/>
      <c r="K344" s="393"/>
      <c r="L344" s="393"/>
      <c r="M344" s="393"/>
      <c r="N344" s="393"/>
      <c r="O344" s="393"/>
      <c r="P344" s="393"/>
      <c r="Q344" s="393"/>
      <c r="R344" s="393"/>
    </row>
    <row r="345" spans="1:19" ht="19.5" customHeight="1" x14ac:dyDescent="0.2">
      <c r="A345" s="393" t="s">
        <v>111</v>
      </c>
      <c r="B345" s="393"/>
      <c r="C345" s="393"/>
      <c r="D345" s="393"/>
      <c r="E345" s="393"/>
      <c r="F345" s="393"/>
      <c r="G345" s="393"/>
      <c r="H345" s="393"/>
      <c r="I345" s="393"/>
      <c r="J345" s="393"/>
      <c r="K345" s="393"/>
      <c r="L345" s="393"/>
      <c r="M345" s="393"/>
      <c r="N345" s="393"/>
      <c r="O345" s="393"/>
      <c r="P345" s="393"/>
      <c r="Q345" s="393"/>
      <c r="R345" s="393"/>
    </row>
    <row r="346" spans="1:19" ht="19.5" customHeight="1" x14ac:dyDescent="0.2">
      <c r="A346" s="145"/>
      <c r="B346" s="145"/>
      <c r="C346" s="145"/>
      <c r="D346" s="145"/>
      <c r="E346" s="145"/>
      <c r="F346" s="145"/>
      <c r="G346" s="145"/>
      <c r="H346" s="145"/>
      <c r="I346" s="145"/>
      <c r="J346" s="145"/>
      <c r="K346" s="145"/>
      <c r="L346" s="145"/>
      <c r="M346" s="145"/>
      <c r="N346" s="145"/>
      <c r="O346" s="145"/>
      <c r="P346" s="145"/>
      <c r="Q346" s="145"/>
      <c r="R346" s="145"/>
    </row>
    <row r="347" spans="1:19" ht="19.5" customHeight="1" x14ac:dyDescent="0.2">
      <c r="A347" s="152" t="s">
        <v>209</v>
      </c>
      <c r="B347" s="152"/>
      <c r="C347" s="152"/>
      <c r="D347" s="152"/>
      <c r="E347" s="152"/>
      <c r="F347" s="152"/>
      <c r="G347" s="152"/>
      <c r="H347" s="152"/>
      <c r="I347" s="152"/>
      <c r="J347" s="152"/>
      <c r="K347" s="152"/>
      <c r="L347" s="152"/>
      <c r="M347" s="152"/>
      <c r="N347" s="152"/>
      <c r="O347" s="152"/>
      <c r="P347" s="152"/>
      <c r="Q347" s="152"/>
      <c r="R347" s="152"/>
    </row>
    <row r="348" spans="1:19" ht="19.5" customHeight="1" x14ac:dyDescent="0.2">
      <c r="A348" s="152" t="s">
        <v>211</v>
      </c>
      <c r="B348" s="152"/>
      <c r="C348" s="152"/>
      <c r="D348" s="152"/>
      <c r="E348" s="152"/>
      <c r="F348" s="152"/>
      <c r="G348" s="152"/>
      <c r="H348" s="152"/>
      <c r="I348" s="152"/>
      <c r="J348" s="152"/>
      <c r="K348" s="152"/>
      <c r="L348" s="152"/>
      <c r="M348" s="152"/>
      <c r="N348" s="152"/>
      <c r="O348" s="152"/>
      <c r="P348" s="152"/>
      <c r="Q348" s="152"/>
      <c r="R348" s="152"/>
    </row>
    <row r="349" spans="1:19" ht="19.5" customHeight="1" x14ac:dyDescent="0.2">
      <c r="A349" s="1"/>
      <c r="B349" s="253" t="s">
        <v>225</v>
      </c>
      <c r="C349" s="253"/>
      <c r="D349" s="253"/>
      <c r="E349" s="253"/>
      <c r="F349" s="253"/>
      <c r="G349" s="253"/>
      <c r="H349" s="253"/>
      <c r="I349" s="253"/>
      <c r="J349" s="253"/>
      <c r="K349" s="253"/>
      <c r="L349" s="253"/>
      <c r="M349" s="253"/>
      <c r="N349" s="253"/>
      <c r="O349" s="253"/>
      <c r="P349" s="253"/>
      <c r="Q349" s="253"/>
      <c r="R349" s="253"/>
    </row>
    <row r="350" spans="1:19" ht="19.5" customHeight="1" x14ac:dyDescent="0.2">
      <c r="A350" s="395" t="s">
        <v>23</v>
      </c>
      <c r="B350" s="395" t="s">
        <v>18</v>
      </c>
      <c r="C350" s="90" t="s">
        <v>19</v>
      </c>
      <c r="D350" s="7" t="s">
        <v>0</v>
      </c>
      <c r="E350" s="90" t="s">
        <v>1</v>
      </c>
      <c r="F350" s="90" t="s">
        <v>16</v>
      </c>
      <c r="G350" s="397" t="s">
        <v>26</v>
      </c>
      <c r="H350" s="398"/>
      <c r="I350" s="399"/>
      <c r="J350" s="400" t="s">
        <v>32</v>
      </c>
      <c r="K350" s="401"/>
      <c r="L350" s="401"/>
      <c r="M350" s="401"/>
      <c r="N350" s="401"/>
      <c r="O350" s="401"/>
      <c r="P350" s="401"/>
      <c r="Q350" s="401"/>
      <c r="R350" s="402"/>
    </row>
    <row r="351" spans="1:19" ht="19.5" customHeight="1" x14ac:dyDescent="0.2">
      <c r="A351" s="396"/>
      <c r="B351" s="396"/>
      <c r="C351" s="91" t="s">
        <v>20</v>
      </c>
      <c r="D351" s="9" t="s">
        <v>21</v>
      </c>
      <c r="E351" s="91" t="s">
        <v>2</v>
      </c>
      <c r="F351" s="91" t="s">
        <v>17</v>
      </c>
      <c r="G351" s="78" t="s">
        <v>3</v>
      </c>
      <c r="H351" s="78" t="s">
        <v>4</v>
      </c>
      <c r="I351" s="78" t="s">
        <v>5</v>
      </c>
      <c r="J351" s="78" t="s">
        <v>6</v>
      </c>
      <c r="K351" s="78" t="s">
        <v>7</v>
      </c>
      <c r="L351" s="78" t="s">
        <v>8</v>
      </c>
      <c r="M351" s="78" t="s">
        <v>9</v>
      </c>
      <c r="N351" s="78" t="s">
        <v>10</v>
      </c>
      <c r="O351" s="78" t="s">
        <v>11</v>
      </c>
      <c r="P351" s="78" t="s">
        <v>12</v>
      </c>
      <c r="Q351" s="78" t="s">
        <v>13</v>
      </c>
      <c r="R351" s="78" t="s">
        <v>14</v>
      </c>
    </row>
    <row r="352" spans="1:19" ht="19.5" customHeight="1" x14ac:dyDescent="0.3">
      <c r="A352" s="28"/>
      <c r="B352" s="41"/>
      <c r="C352" s="120"/>
      <c r="D352" s="42"/>
      <c r="E352" s="28"/>
      <c r="F352" s="4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44"/>
    </row>
    <row r="353" spans="1:18" ht="19.5" customHeight="1" x14ac:dyDescent="0.3">
      <c r="A353" s="11"/>
      <c r="B353" s="82"/>
      <c r="C353" s="64"/>
      <c r="D353" s="31"/>
      <c r="E353" s="11"/>
      <c r="F353" s="32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5"/>
    </row>
    <row r="354" spans="1:18" ht="19.5" customHeight="1" x14ac:dyDescent="0.3">
      <c r="A354" s="11"/>
      <c r="B354" s="82"/>
      <c r="C354" s="64"/>
      <c r="D354" s="31"/>
      <c r="E354" s="11"/>
      <c r="F354" s="32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5"/>
    </row>
    <row r="355" spans="1:18" ht="19.5" customHeight="1" x14ac:dyDescent="0.3">
      <c r="A355" s="109"/>
      <c r="B355" s="110"/>
      <c r="C355" s="121"/>
      <c r="D355" s="111"/>
      <c r="E355" s="112"/>
      <c r="F355" s="113"/>
      <c r="G355" s="71"/>
      <c r="H355" s="71"/>
      <c r="I355" s="71"/>
      <c r="J355" s="71"/>
      <c r="K355" s="71"/>
      <c r="L355" s="71"/>
      <c r="M355" s="71"/>
      <c r="N355" s="71"/>
      <c r="O355" s="71"/>
      <c r="P355" s="71"/>
      <c r="Q355" s="71"/>
      <c r="R355" s="71"/>
    </row>
    <row r="356" spans="1:18" ht="19.5" customHeight="1" x14ac:dyDescent="0.3">
      <c r="A356" s="114"/>
      <c r="B356" s="116"/>
      <c r="C356" s="122"/>
      <c r="D356" s="70"/>
      <c r="E356" s="56"/>
      <c r="F356" s="115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</row>
    <row r="357" spans="1:18" ht="19.5" customHeight="1" x14ac:dyDescent="0.3">
      <c r="A357" s="98"/>
      <c r="B357" s="119"/>
      <c r="C357" s="123"/>
      <c r="D357" s="101"/>
      <c r="E357" s="11"/>
      <c r="F357" s="103"/>
      <c r="G357" s="104"/>
      <c r="H357" s="104"/>
      <c r="I357" s="104"/>
      <c r="J357" s="104"/>
      <c r="K357" s="104"/>
      <c r="L357" s="104"/>
      <c r="M357" s="104"/>
      <c r="N357" s="104"/>
      <c r="O357" s="104"/>
      <c r="P357" s="104"/>
      <c r="Q357" s="104"/>
      <c r="R357" s="104"/>
    </row>
    <row r="358" spans="1:18" ht="19.5" customHeight="1" x14ac:dyDescent="0.3">
      <c r="A358" s="98"/>
      <c r="B358" s="119"/>
      <c r="C358" s="123"/>
      <c r="D358" s="101"/>
      <c r="E358" s="102"/>
      <c r="F358" s="103"/>
      <c r="G358" s="104"/>
      <c r="H358" s="104"/>
      <c r="I358" s="104"/>
      <c r="J358" s="104"/>
      <c r="K358" s="104"/>
      <c r="L358" s="104"/>
      <c r="M358" s="104"/>
      <c r="N358" s="104"/>
      <c r="O358" s="104"/>
      <c r="P358" s="104"/>
      <c r="Q358" s="104"/>
      <c r="R358" s="104"/>
    </row>
    <row r="359" spans="1:18" ht="19.5" customHeight="1" x14ac:dyDescent="0.3">
      <c r="A359" s="98"/>
      <c r="B359" s="117"/>
      <c r="C359" s="123"/>
      <c r="D359" s="101"/>
      <c r="E359" s="102"/>
      <c r="F359" s="103"/>
      <c r="G359" s="104"/>
      <c r="H359" s="104"/>
      <c r="I359" s="104"/>
      <c r="J359" s="104"/>
      <c r="K359" s="104"/>
      <c r="L359" s="104"/>
      <c r="M359" s="104"/>
      <c r="N359" s="104"/>
      <c r="O359" s="104"/>
      <c r="P359" s="104"/>
      <c r="Q359" s="104"/>
      <c r="R359" s="104"/>
    </row>
    <row r="360" spans="1:18" ht="19.5" customHeight="1" x14ac:dyDescent="0.3">
      <c r="A360" s="98"/>
      <c r="B360" s="117"/>
      <c r="C360" s="123"/>
      <c r="D360" s="101"/>
      <c r="E360" s="102"/>
      <c r="F360" s="103"/>
      <c r="G360" s="104"/>
      <c r="H360" s="104"/>
      <c r="I360" s="104"/>
      <c r="J360" s="104"/>
      <c r="K360" s="104"/>
      <c r="L360" s="104"/>
      <c r="M360" s="104"/>
      <c r="N360" s="104"/>
      <c r="O360" s="104"/>
      <c r="P360" s="104"/>
      <c r="Q360" s="104"/>
      <c r="R360" s="104"/>
    </row>
    <row r="361" spans="1:18" ht="19.5" customHeight="1" x14ac:dyDescent="0.3">
      <c r="A361" s="98"/>
      <c r="B361" s="117"/>
      <c r="C361" s="123"/>
      <c r="D361" s="101"/>
      <c r="E361" s="102"/>
      <c r="F361" s="103"/>
      <c r="G361" s="104"/>
      <c r="H361" s="104"/>
      <c r="I361" s="104"/>
      <c r="J361" s="104"/>
      <c r="K361" s="104"/>
      <c r="L361" s="104"/>
      <c r="M361" s="104"/>
      <c r="N361" s="104"/>
      <c r="O361" s="104"/>
      <c r="P361" s="104"/>
      <c r="Q361" s="104"/>
      <c r="R361" s="104"/>
    </row>
    <row r="362" spans="1:18" ht="19.5" customHeight="1" x14ac:dyDescent="0.3">
      <c r="A362" s="98"/>
      <c r="B362" s="117"/>
      <c r="C362" s="123"/>
      <c r="D362" s="101"/>
      <c r="E362" s="102"/>
      <c r="F362" s="103"/>
      <c r="G362" s="104"/>
      <c r="H362" s="104"/>
      <c r="I362" s="104"/>
      <c r="J362" s="104"/>
      <c r="K362" s="104"/>
      <c r="L362" s="104"/>
      <c r="M362" s="104"/>
      <c r="N362" s="104"/>
      <c r="O362" s="104"/>
      <c r="P362" s="104"/>
      <c r="Q362" s="104"/>
      <c r="R362" s="104"/>
    </row>
    <row r="363" spans="1:18" ht="19.5" customHeight="1" x14ac:dyDescent="0.3">
      <c r="A363" s="98"/>
      <c r="B363" s="117"/>
      <c r="C363" s="123"/>
      <c r="D363" s="101"/>
      <c r="E363" s="102"/>
      <c r="F363" s="103"/>
      <c r="G363" s="104"/>
      <c r="H363" s="104"/>
      <c r="I363" s="104"/>
      <c r="J363" s="104"/>
      <c r="K363" s="104"/>
      <c r="L363" s="104"/>
      <c r="M363" s="104"/>
      <c r="N363" s="104"/>
      <c r="O363" s="104"/>
      <c r="P363" s="104"/>
      <c r="Q363" s="104"/>
      <c r="R363" s="104"/>
    </row>
    <row r="364" spans="1:18" ht="19.5" customHeight="1" x14ac:dyDescent="0.3">
      <c r="A364" s="98"/>
      <c r="B364" s="117"/>
      <c r="C364" s="123"/>
      <c r="D364" s="101"/>
      <c r="E364" s="102"/>
      <c r="F364" s="103"/>
      <c r="G364" s="104"/>
      <c r="H364" s="104"/>
      <c r="I364" s="104"/>
      <c r="J364" s="104"/>
      <c r="K364" s="104"/>
      <c r="L364" s="104"/>
      <c r="M364" s="104"/>
      <c r="N364" s="104"/>
      <c r="O364" s="104"/>
      <c r="P364" s="104"/>
      <c r="Q364" s="104"/>
      <c r="R364" s="104"/>
    </row>
    <row r="365" spans="1:18" ht="19.5" customHeight="1" x14ac:dyDescent="0.3">
      <c r="A365" s="98"/>
      <c r="B365" s="117"/>
      <c r="C365" s="123"/>
      <c r="D365" s="101"/>
      <c r="E365" s="102"/>
      <c r="F365" s="103"/>
      <c r="G365" s="104"/>
      <c r="H365" s="104"/>
      <c r="I365" s="104"/>
      <c r="J365" s="104"/>
      <c r="K365" s="104"/>
      <c r="L365" s="104"/>
      <c r="M365" s="104"/>
      <c r="N365" s="104"/>
      <c r="O365" s="104"/>
      <c r="P365" s="104"/>
      <c r="Q365" s="104"/>
      <c r="R365" s="104"/>
    </row>
    <row r="366" spans="1:18" ht="19.5" customHeight="1" x14ac:dyDescent="0.3">
      <c r="A366" s="98"/>
      <c r="B366" s="117"/>
      <c r="C366" s="123"/>
      <c r="D366" s="101"/>
      <c r="E366" s="102"/>
      <c r="F366" s="103"/>
      <c r="G366" s="104"/>
      <c r="H366" s="104"/>
      <c r="I366" s="104"/>
      <c r="J366" s="104"/>
      <c r="K366" s="104"/>
      <c r="L366" s="104"/>
      <c r="M366" s="104"/>
      <c r="N366" s="104"/>
      <c r="O366" s="104"/>
      <c r="P366" s="104"/>
      <c r="Q366" s="104"/>
      <c r="R366" s="104"/>
    </row>
    <row r="367" spans="1:18" ht="19.5" customHeight="1" x14ac:dyDescent="0.3">
      <c r="A367" s="109"/>
      <c r="B367" s="118"/>
      <c r="C367" s="124"/>
      <c r="D367" s="111"/>
      <c r="E367" s="112"/>
      <c r="F367" s="113"/>
      <c r="G367" s="71"/>
      <c r="H367" s="71"/>
      <c r="I367" s="71"/>
      <c r="J367" s="71"/>
      <c r="K367" s="71"/>
      <c r="L367" s="71"/>
      <c r="M367" s="71"/>
      <c r="N367" s="71"/>
      <c r="O367" s="71"/>
      <c r="P367" s="71"/>
      <c r="Q367" s="71"/>
      <c r="R367" s="71"/>
    </row>
    <row r="368" spans="1:18" ht="19.5" customHeight="1" x14ac:dyDescent="0.3">
      <c r="A368" s="20" t="s">
        <v>22</v>
      </c>
      <c r="B368" s="21" t="s">
        <v>215</v>
      </c>
      <c r="C368" s="22"/>
      <c r="D368" s="23"/>
      <c r="E368" s="24"/>
      <c r="F368" s="25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</row>
    <row r="369" spans="1:18" ht="19.5" customHeight="1" x14ac:dyDescent="0.3">
      <c r="A369" s="79"/>
      <c r="B369" s="63"/>
      <c r="C369" s="67"/>
      <c r="D369" s="80"/>
      <c r="E369" s="62"/>
      <c r="F369" s="81"/>
      <c r="G369" s="68"/>
      <c r="H369" s="68"/>
      <c r="I369" s="68"/>
      <c r="J369" s="68"/>
      <c r="K369" s="68"/>
      <c r="L369" s="68"/>
      <c r="M369" s="68"/>
      <c r="N369" s="68"/>
      <c r="O369" s="68"/>
      <c r="P369" s="68"/>
      <c r="Q369" s="68"/>
      <c r="R369" s="68"/>
    </row>
    <row r="370" spans="1:18" ht="19.5" customHeight="1" x14ac:dyDescent="0.2">
      <c r="A370" s="393" t="s">
        <v>30</v>
      </c>
      <c r="B370" s="393"/>
      <c r="C370" s="393"/>
      <c r="D370" s="393"/>
      <c r="E370" s="393"/>
      <c r="F370" s="393"/>
      <c r="G370" s="393"/>
      <c r="H370" s="393"/>
      <c r="I370" s="393"/>
      <c r="J370" s="393"/>
      <c r="K370" s="393"/>
      <c r="L370" s="393"/>
      <c r="M370" s="393"/>
      <c r="N370" s="393"/>
      <c r="O370" s="393"/>
      <c r="P370" s="393"/>
      <c r="Q370" s="393"/>
      <c r="R370" s="393"/>
    </row>
    <row r="371" spans="1:18" ht="19.5" customHeight="1" x14ac:dyDescent="0.2">
      <c r="A371" s="393" t="s">
        <v>29</v>
      </c>
      <c r="B371" s="393"/>
      <c r="C371" s="393"/>
      <c r="D371" s="393"/>
      <c r="E371" s="393"/>
      <c r="F371" s="393"/>
      <c r="G371" s="393"/>
      <c r="H371" s="393"/>
      <c r="I371" s="393"/>
      <c r="J371" s="393"/>
      <c r="K371" s="393"/>
      <c r="L371" s="393"/>
      <c r="M371" s="393"/>
      <c r="N371" s="393"/>
      <c r="O371" s="393"/>
      <c r="P371" s="393"/>
      <c r="Q371" s="393"/>
      <c r="R371" s="393"/>
    </row>
    <row r="372" spans="1:18" ht="19.5" customHeight="1" x14ac:dyDescent="0.2">
      <c r="A372" s="393" t="s">
        <v>111</v>
      </c>
      <c r="B372" s="393"/>
      <c r="C372" s="393"/>
      <c r="D372" s="393"/>
      <c r="E372" s="393"/>
      <c r="F372" s="393"/>
      <c r="G372" s="393"/>
      <c r="H372" s="393"/>
      <c r="I372" s="393"/>
      <c r="J372" s="393"/>
      <c r="K372" s="393"/>
      <c r="L372" s="393"/>
      <c r="M372" s="393"/>
      <c r="N372" s="393"/>
      <c r="O372" s="393"/>
      <c r="P372" s="393"/>
      <c r="Q372" s="393"/>
      <c r="R372" s="393"/>
    </row>
    <row r="373" spans="1:18" ht="19.5" customHeight="1" x14ac:dyDescent="0.2">
      <c r="A373" s="145"/>
      <c r="B373" s="145"/>
      <c r="C373" s="145"/>
      <c r="D373" s="145"/>
      <c r="E373" s="145"/>
      <c r="F373" s="145"/>
      <c r="G373" s="145"/>
      <c r="H373" s="145"/>
      <c r="I373" s="145"/>
      <c r="J373" s="145"/>
      <c r="K373" s="145"/>
      <c r="L373" s="145"/>
      <c r="M373" s="145"/>
      <c r="N373" s="145"/>
      <c r="O373" s="145"/>
      <c r="P373" s="145"/>
      <c r="Q373" s="145"/>
      <c r="R373" s="145"/>
    </row>
    <row r="374" spans="1:18" ht="19.5" customHeight="1" x14ac:dyDescent="0.2">
      <c r="A374" s="152" t="s">
        <v>209</v>
      </c>
      <c r="B374" s="152"/>
      <c r="C374" s="152"/>
      <c r="D374" s="152"/>
      <c r="E374" s="152"/>
      <c r="F374" s="152"/>
      <c r="G374" s="152"/>
      <c r="H374" s="152"/>
      <c r="I374" s="152"/>
      <c r="J374" s="152"/>
      <c r="K374" s="152"/>
      <c r="L374" s="152"/>
      <c r="M374" s="152"/>
      <c r="N374" s="152"/>
      <c r="O374" s="152"/>
      <c r="P374" s="152"/>
      <c r="Q374" s="152"/>
      <c r="R374" s="152"/>
    </row>
    <row r="375" spans="1:18" ht="19.5" customHeight="1" x14ac:dyDescent="0.2">
      <c r="A375" s="152" t="s">
        <v>226</v>
      </c>
      <c r="B375" s="152"/>
      <c r="C375" s="152"/>
      <c r="D375" s="152"/>
      <c r="E375" s="152"/>
      <c r="F375" s="152"/>
      <c r="G375" s="152"/>
      <c r="H375" s="152"/>
      <c r="I375" s="152"/>
      <c r="J375" s="152"/>
      <c r="K375" s="152"/>
      <c r="L375" s="152"/>
      <c r="M375" s="152"/>
      <c r="N375" s="152"/>
      <c r="O375" s="152"/>
      <c r="P375" s="152"/>
      <c r="Q375" s="152"/>
      <c r="R375" s="152"/>
    </row>
    <row r="376" spans="1:18" ht="19.5" customHeight="1" x14ac:dyDescent="0.2">
      <c r="A376" s="1"/>
      <c r="B376" s="253" t="s">
        <v>228</v>
      </c>
      <c r="C376" s="253"/>
      <c r="D376" s="253"/>
      <c r="E376" s="253"/>
      <c r="F376" s="253"/>
      <c r="G376" s="253"/>
      <c r="H376" s="253"/>
      <c r="I376" s="253"/>
      <c r="J376" s="253"/>
      <c r="K376" s="253"/>
      <c r="L376" s="253"/>
      <c r="M376" s="253"/>
      <c r="N376" s="253"/>
      <c r="O376" s="253"/>
      <c r="P376" s="253"/>
      <c r="Q376" s="253"/>
      <c r="R376" s="253"/>
    </row>
    <row r="377" spans="1:18" ht="19.5" customHeight="1" x14ac:dyDescent="0.2">
      <c r="A377" s="395" t="s">
        <v>23</v>
      </c>
      <c r="B377" s="395" t="s">
        <v>18</v>
      </c>
      <c r="C377" s="146" t="s">
        <v>19</v>
      </c>
      <c r="D377" s="7" t="s">
        <v>0</v>
      </c>
      <c r="E377" s="146" t="s">
        <v>1</v>
      </c>
      <c r="F377" s="146" t="s">
        <v>16</v>
      </c>
      <c r="G377" s="397" t="s">
        <v>26</v>
      </c>
      <c r="H377" s="398"/>
      <c r="I377" s="399"/>
      <c r="J377" s="400" t="s">
        <v>32</v>
      </c>
      <c r="K377" s="401"/>
      <c r="L377" s="401"/>
      <c r="M377" s="401"/>
      <c r="N377" s="401"/>
      <c r="O377" s="401"/>
      <c r="P377" s="401"/>
      <c r="Q377" s="401"/>
      <c r="R377" s="402"/>
    </row>
    <row r="378" spans="1:18" ht="19.5" customHeight="1" x14ac:dyDescent="0.2">
      <c r="A378" s="396"/>
      <c r="B378" s="396"/>
      <c r="C378" s="147" t="s">
        <v>20</v>
      </c>
      <c r="D378" s="9" t="s">
        <v>21</v>
      </c>
      <c r="E378" s="147" t="s">
        <v>2</v>
      </c>
      <c r="F378" s="147" t="s">
        <v>17</v>
      </c>
      <c r="G378" s="78" t="s">
        <v>3</v>
      </c>
      <c r="H378" s="78" t="s">
        <v>4</v>
      </c>
      <c r="I378" s="78" t="s">
        <v>5</v>
      </c>
      <c r="J378" s="78" t="s">
        <v>6</v>
      </c>
      <c r="K378" s="78" t="s">
        <v>7</v>
      </c>
      <c r="L378" s="78" t="s">
        <v>8</v>
      </c>
      <c r="M378" s="78" t="s">
        <v>9</v>
      </c>
      <c r="N378" s="78" t="s">
        <v>10</v>
      </c>
      <c r="O378" s="78" t="s">
        <v>11</v>
      </c>
      <c r="P378" s="78" t="s">
        <v>12</v>
      </c>
      <c r="Q378" s="78" t="s">
        <v>13</v>
      </c>
      <c r="R378" s="78" t="s">
        <v>14</v>
      </c>
    </row>
    <row r="379" spans="1:18" ht="19.5" customHeight="1" x14ac:dyDescent="0.3">
      <c r="A379" s="266">
        <v>1</v>
      </c>
      <c r="B379" s="270" t="s">
        <v>229</v>
      </c>
      <c r="C379" s="271" t="s">
        <v>230</v>
      </c>
      <c r="D379" s="268">
        <v>50000</v>
      </c>
      <c r="E379" s="266" t="s">
        <v>117</v>
      </c>
      <c r="F379" s="267" t="s">
        <v>43</v>
      </c>
      <c r="G379" s="223"/>
      <c r="H379" s="223"/>
      <c r="I379" s="223"/>
      <c r="J379" s="223"/>
      <c r="K379" s="223"/>
      <c r="L379" s="223"/>
      <c r="M379" s="223"/>
      <c r="N379" s="223"/>
      <c r="O379" s="223"/>
      <c r="P379" s="223"/>
      <c r="Q379" s="223"/>
      <c r="R379" s="222"/>
    </row>
    <row r="380" spans="1:18" ht="19.5" customHeight="1" x14ac:dyDescent="0.3">
      <c r="A380" s="201"/>
      <c r="B380" s="262" t="s">
        <v>231</v>
      </c>
      <c r="C380" s="272" t="s">
        <v>232</v>
      </c>
      <c r="D380" s="268"/>
      <c r="E380" s="201" t="s">
        <v>118</v>
      </c>
      <c r="F380" s="269"/>
      <c r="G380" s="223"/>
      <c r="H380" s="223"/>
      <c r="I380" s="223"/>
      <c r="J380" s="223"/>
      <c r="K380" s="223"/>
      <c r="L380" s="223"/>
      <c r="M380" s="223"/>
      <c r="N380" s="223"/>
      <c r="O380" s="223"/>
      <c r="P380" s="223"/>
      <c r="Q380" s="223"/>
      <c r="R380" s="222"/>
    </row>
    <row r="381" spans="1:18" ht="19.5" customHeight="1" x14ac:dyDescent="0.3">
      <c r="A381" s="201"/>
      <c r="B381" s="262" t="s">
        <v>233</v>
      </c>
      <c r="C381" s="263" t="s">
        <v>234</v>
      </c>
      <c r="D381" s="268"/>
      <c r="E381" s="201"/>
      <c r="F381" s="269"/>
      <c r="G381" s="223"/>
      <c r="H381" s="223"/>
      <c r="I381" s="223"/>
      <c r="J381" s="223"/>
      <c r="K381" s="223"/>
      <c r="L381" s="223"/>
      <c r="M381" s="223"/>
      <c r="N381" s="223"/>
      <c r="O381" s="223"/>
      <c r="P381" s="223"/>
      <c r="Q381" s="223"/>
      <c r="R381" s="222"/>
    </row>
    <row r="382" spans="1:18" ht="19.5" customHeight="1" x14ac:dyDescent="0.3">
      <c r="A382" s="273"/>
      <c r="B382" s="262" t="s">
        <v>28</v>
      </c>
      <c r="C382" s="263" t="s">
        <v>235</v>
      </c>
      <c r="D382" s="268"/>
      <c r="E382" s="201"/>
      <c r="F382" s="269"/>
      <c r="G382" s="223"/>
      <c r="H382" s="223"/>
      <c r="I382" s="223"/>
      <c r="J382" s="223"/>
      <c r="K382" s="223"/>
      <c r="L382" s="223"/>
      <c r="M382" s="223"/>
      <c r="N382" s="223"/>
      <c r="O382" s="223"/>
      <c r="P382" s="223"/>
      <c r="Q382" s="223"/>
      <c r="R382" s="222"/>
    </row>
    <row r="383" spans="1:18" ht="19.5" customHeight="1" x14ac:dyDescent="0.3">
      <c r="A383" s="274"/>
      <c r="B383" s="264"/>
      <c r="C383" s="263" t="s">
        <v>57</v>
      </c>
      <c r="D383" s="268"/>
      <c r="E383" s="201"/>
      <c r="F383" s="269"/>
      <c r="G383" s="223"/>
      <c r="H383" s="223"/>
      <c r="I383" s="223"/>
      <c r="J383" s="223"/>
      <c r="K383" s="223"/>
      <c r="L383" s="223"/>
      <c r="M383" s="223"/>
      <c r="N383" s="223"/>
      <c r="O383" s="223"/>
      <c r="P383" s="223"/>
      <c r="Q383" s="223"/>
      <c r="R383" s="222"/>
    </row>
    <row r="384" spans="1:18" ht="19.5" customHeight="1" x14ac:dyDescent="0.3">
      <c r="A384" s="273"/>
      <c r="B384" s="262"/>
      <c r="C384" s="263" t="s">
        <v>58</v>
      </c>
      <c r="D384" s="268"/>
      <c r="E384" s="201"/>
      <c r="F384" s="269"/>
      <c r="G384" s="223"/>
      <c r="H384" s="223"/>
      <c r="I384" s="223"/>
      <c r="J384" s="223"/>
      <c r="K384" s="223"/>
      <c r="L384" s="223"/>
      <c r="M384" s="223"/>
      <c r="N384" s="223"/>
      <c r="O384" s="223"/>
      <c r="P384" s="223"/>
      <c r="Q384" s="223"/>
      <c r="R384" s="222"/>
    </row>
    <row r="385" spans="1:18" ht="19.5" customHeight="1" x14ac:dyDescent="0.3">
      <c r="A385" s="273"/>
      <c r="B385" s="262"/>
      <c r="C385" s="275" t="s">
        <v>59</v>
      </c>
      <c r="D385" s="268"/>
      <c r="E385" s="201"/>
      <c r="F385" s="269"/>
      <c r="G385" s="223"/>
      <c r="H385" s="223"/>
      <c r="I385" s="223"/>
      <c r="J385" s="223"/>
      <c r="K385" s="223"/>
      <c r="L385" s="223"/>
      <c r="M385" s="223"/>
      <c r="N385" s="223"/>
      <c r="O385" s="223"/>
      <c r="P385" s="223"/>
      <c r="Q385" s="223"/>
      <c r="R385" s="222"/>
    </row>
    <row r="386" spans="1:18" ht="19.5" customHeight="1" x14ac:dyDescent="0.3">
      <c r="A386" s="273"/>
      <c r="B386" s="276"/>
      <c r="C386" s="277"/>
      <c r="D386" s="278"/>
      <c r="E386" s="205"/>
      <c r="F386" s="279"/>
      <c r="G386" s="257"/>
      <c r="H386" s="257"/>
      <c r="I386" s="257"/>
      <c r="J386" s="257"/>
      <c r="K386" s="257"/>
      <c r="L386" s="257"/>
      <c r="M386" s="257"/>
      <c r="N386" s="257"/>
      <c r="O386" s="257"/>
      <c r="P386" s="257"/>
      <c r="Q386" s="257"/>
      <c r="R386" s="258"/>
    </row>
    <row r="387" spans="1:18" ht="19.5" customHeight="1" x14ac:dyDescent="0.3">
      <c r="A387" s="280">
        <v>2</v>
      </c>
      <c r="B387" s="264" t="s">
        <v>236</v>
      </c>
      <c r="C387" s="263" t="s">
        <v>60</v>
      </c>
      <c r="D387" s="268">
        <v>150000</v>
      </c>
      <c r="E387" s="266" t="s">
        <v>117</v>
      </c>
      <c r="F387" s="267" t="s">
        <v>43</v>
      </c>
      <c r="G387" s="223"/>
      <c r="H387" s="223"/>
      <c r="I387" s="223"/>
      <c r="J387" s="223"/>
      <c r="K387" s="223"/>
      <c r="L387" s="223"/>
      <c r="M387" s="223"/>
      <c r="N387" s="223"/>
      <c r="O387" s="223"/>
      <c r="P387" s="223"/>
      <c r="Q387" s="223"/>
      <c r="R387" s="222"/>
    </row>
    <row r="388" spans="1:18" ht="19.5" customHeight="1" x14ac:dyDescent="0.3">
      <c r="A388" s="273"/>
      <c r="B388" s="272" t="s">
        <v>237</v>
      </c>
      <c r="C388" s="263" t="s">
        <v>61</v>
      </c>
      <c r="D388" s="268"/>
      <c r="E388" s="201" t="s">
        <v>118</v>
      </c>
      <c r="F388" s="269"/>
      <c r="G388" s="223"/>
      <c r="H388" s="223"/>
      <c r="I388" s="223"/>
      <c r="J388" s="223"/>
      <c r="K388" s="223"/>
      <c r="L388" s="223"/>
      <c r="M388" s="223"/>
      <c r="N388" s="223"/>
      <c r="O388" s="223"/>
      <c r="P388" s="223"/>
      <c r="Q388" s="223"/>
      <c r="R388" s="222"/>
    </row>
    <row r="389" spans="1:18" ht="19.5" customHeight="1" x14ac:dyDescent="0.3">
      <c r="A389" s="273"/>
      <c r="B389" s="262" t="s">
        <v>44</v>
      </c>
      <c r="C389" s="263" t="s">
        <v>62</v>
      </c>
      <c r="D389" s="268"/>
      <c r="E389" s="201"/>
      <c r="F389" s="269"/>
      <c r="G389" s="223"/>
      <c r="H389" s="223"/>
      <c r="I389" s="223"/>
      <c r="J389" s="223"/>
      <c r="K389" s="223"/>
      <c r="L389" s="223"/>
      <c r="M389" s="223"/>
      <c r="N389" s="223"/>
      <c r="O389" s="223"/>
      <c r="P389" s="223"/>
      <c r="Q389" s="223"/>
      <c r="R389" s="222"/>
    </row>
    <row r="390" spans="1:18" ht="19.5" customHeight="1" x14ac:dyDescent="0.3">
      <c r="A390" s="273"/>
      <c r="B390" s="262"/>
      <c r="C390" s="263" t="s">
        <v>238</v>
      </c>
      <c r="D390" s="268"/>
      <c r="E390" s="201"/>
      <c r="F390" s="269"/>
      <c r="G390" s="223"/>
      <c r="H390" s="223"/>
      <c r="I390" s="223"/>
      <c r="J390" s="223"/>
      <c r="K390" s="223"/>
      <c r="L390" s="223"/>
      <c r="M390" s="223"/>
      <c r="N390" s="223"/>
      <c r="O390" s="223"/>
      <c r="P390" s="223"/>
      <c r="Q390" s="223"/>
      <c r="R390" s="222"/>
    </row>
    <row r="391" spans="1:18" ht="19.5" customHeight="1" x14ac:dyDescent="0.3">
      <c r="A391" s="273"/>
      <c r="B391" s="264"/>
      <c r="C391" s="275" t="s">
        <v>239</v>
      </c>
      <c r="D391" s="268"/>
      <c r="E391" s="201"/>
      <c r="F391" s="269"/>
      <c r="G391" s="223"/>
      <c r="H391" s="223"/>
      <c r="I391" s="223"/>
      <c r="J391" s="223"/>
      <c r="K391" s="223"/>
      <c r="L391" s="223"/>
      <c r="M391" s="223"/>
      <c r="N391" s="223"/>
      <c r="O391" s="223"/>
      <c r="P391" s="223"/>
      <c r="Q391" s="223"/>
      <c r="R391" s="222"/>
    </row>
    <row r="392" spans="1:18" ht="19.5" customHeight="1" x14ac:dyDescent="0.3">
      <c r="A392" s="273"/>
      <c r="B392" s="281"/>
      <c r="C392" s="282"/>
      <c r="D392" s="283"/>
      <c r="E392" s="284"/>
      <c r="F392" s="285"/>
      <c r="G392" s="259"/>
      <c r="H392" s="259"/>
      <c r="I392" s="259"/>
      <c r="J392" s="259"/>
      <c r="K392" s="259"/>
      <c r="L392" s="259"/>
      <c r="M392" s="259"/>
      <c r="N392" s="259"/>
      <c r="O392" s="259"/>
      <c r="P392" s="259"/>
      <c r="Q392" s="259"/>
      <c r="R392" s="259"/>
    </row>
    <row r="393" spans="1:18" ht="19.5" customHeight="1" x14ac:dyDescent="0.3">
      <c r="A393" s="98"/>
      <c r="B393" s="117"/>
      <c r="C393" s="123"/>
      <c r="D393" s="101"/>
      <c r="E393" s="102"/>
      <c r="F393" s="103"/>
      <c r="G393" s="104"/>
      <c r="H393" s="104"/>
      <c r="I393" s="104"/>
      <c r="J393" s="104"/>
      <c r="K393" s="104"/>
      <c r="L393" s="104"/>
      <c r="M393" s="104"/>
      <c r="N393" s="104"/>
      <c r="O393" s="104"/>
      <c r="P393" s="104"/>
      <c r="Q393" s="104"/>
      <c r="R393" s="104"/>
    </row>
    <row r="394" spans="1:18" ht="19.5" customHeight="1" x14ac:dyDescent="0.3">
      <c r="A394" s="109"/>
      <c r="B394" s="118"/>
      <c r="C394" s="124"/>
      <c r="D394" s="111"/>
      <c r="E394" s="112"/>
      <c r="F394" s="113"/>
      <c r="G394" s="71"/>
      <c r="H394" s="71"/>
      <c r="I394" s="71"/>
      <c r="J394" s="71"/>
      <c r="K394" s="71"/>
      <c r="L394" s="71"/>
      <c r="M394" s="71"/>
      <c r="N394" s="71"/>
      <c r="O394" s="71"/>
      <c r="P394" s="71"/>
      <c r="Q394" s="71"/>
      <c r="R394" s="71"/>
    </row>
    <row r="395" spans="1:18" ht="19.5" customHeight="1" x14ac:dyDescent="0.3">
      <c r="A395" s="20" t="s">
        <v>22</v>
      </c>
      <c r="B395" s="21" t="s">
        <v>34</v>
      </c>
      <c r="C395" s="22"/>
      <c r="D395" s="23">
        <f>+D379+D387</f>
        <v>200000</v>
      </c>
      <c r="E395" s="24"/>
      <c r="F395" s="25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</row>
    <row r="396" spans="1:18" ht="19.5" customHeight="1" x14ac:dyDescent="0.3">
      <c r="A396" s="79"/>
      <c r="B396" s="63"/>
      <c r="C396" s="67"/>
      <c r="D396" s="80"/>
      <c r="E396" s="62"/>
      <c r="F396" s="81"/>
      <c r="G396" s="68"/>
      <c r="H396" s="68"/>
      <c r="I396" s="68"/>
      <c r="J396" s="68"/>
      <c r="K396" s="68"/>
      <c r="L396" s="68"/>
      <c r="M396" s="68"/>
      <c r="N396" s="68"/>
      <c r="O396" s="68"/>
      <c r="P396" s="68"/>
      <c r="Q396" s="68"/>
      <c r="R396" s="68"/>
    </row>
    <row r="397" spans="1:18" ht="19.5" customHeight="1" x14ac:dyDescent="0.2">
      <c r="A397" s="393" t="s">
        <v>30</v>
      </c>
      <c r="B397" s="393"/>
      <c r="C397" s="393"/>
      <c r="D397" s="393"/>
      <c r="E397" s="393"/>
      <c r="F397" s="393"/>
      <c r="G397" s="393"/>
      <c r="H397" s="393"/>
      <c r="I397" s="393"/>
      <c r="J397" s="393"/>
      <c r="K397" s="393"/>
      <c r="L397" s="393"/>
      <c r="M397" s="393"/>
      <c r="N397" s="393"/>
      <c r="O397" s="393"/>
      <c r="P397" s="393"/>
      <c r="Q397" s="393"/>
      <c r="R397" s="393"/>
    </row>
    <row r="398" spans="1:18" ht="19.5" customHeight="1" x14ac:dyDescent="0.2">
      <c r="A398" s="393" t="s">
        <v>29</v>
      </c>
      <c r="B398" s="393"/>
      <c r="C398" s="393"/>
      <c r="D398" s="393"/>
      <c r="E398" s="393"/>
      <c r="F398" s="393"/>
      <c r="G398" s="393"/>
      <c r="H398" s="393"/>
      <c r="I398" s="393"/>
      <c r="J398" s="393"/>
      <c r="K398" s="393"/>
      <c r="L398" s="393"/>
      <c r="M398" s="393"/>
      <c r="N398" s="393"/>
      <c r="O398" s="393"/>
      <c r="P398" s="393"/>
      <c r="Q398" s="393"/>
      <c r="R398" s="393"/>
    </row>
    <row r="399" spans="1:18" ht="19.5" customHeight="1" x14ac:dyDescent="0.2">
      <c r="A399" s="393" t="s">
        <v>111</v>
      </c>
      <c r="B399" s="393"/>
      <c r="C399" s="393"/>
      <c r="D399" s="393"/>
      <c r="E399" s="393"/>
      <c r="F399" s="393"/>
      <c r="G399" s="393"/>
      <c r="H399" s="393"/>
      <c r="I399" s="393"/>
      <c r="J399" s="393"/>
      <c r="K399" s="393"/>
      <c r="L399" s="393"/>
      <c r="M399" s="393"/>
      <c r="N399" s="393"/>
      <c r="O399" s="393"/>
      <c r="P399" s="393"/>
      <c r="Q399" s="393"/>
      <c r="R399" s="393"/>
    </row>
    <row r="400" spans="1:18" ht="19.5" customHeight="1" x14ac:dyDescent="0.2">
      <c r="A400" s="145"/>
      <c r="B400" s="145"/>
      <c r="C400" s="145"/>
      <c r="D400" s="145"/>
      <c r="E400" s="145"/>
      <c r="F400" s="145"/>
      <c r="G400" s="145"/>
      <c r="H400" s="145"/>
      <c r="I400" s="145"/>
      <c r="J400" s="145"/>
      <c r="K400" s="145"/>
      <c r="L400" s="145"/>
      <c r="M400" s="145"/>
      <c r="N400" s="145"/>
      <c r="O400" s="145"/>
      <c r="P400" s="145"/>
      <c r="Q400" s="145"/>
      <c r="R400" s="145"/>
    </row>
    <row r="401" spans="1:18" ht="19.5" customHeight="1" x14ac:dyDescent="0.2">
      <c r="A401" s="152" t="s">
        <v>209</v>
      </c>
      <c r="B401" s="152"/>
      <c r="C401" s="152"/>
      <c r="D401" s="152"/>
      <c r="E401" s="152"/>
      <c r="F401" s="152"/>
      <c r="G401" s="152"/>
      <c r="H401" s="152"/>
      <c r="I401" s="152"/>
      <c r="J401" s="152"/>
      <c r="K401" s="152"/>
      <c r="L401" s="152"/>
      <c r="M401" s="152"/>
      <c r="N401" s="152"/>
      <c r="O401" s="152"/>
      <c r="P401" s="152"/>
      <c r="Q401" s="152"/>
      <c r="R401" s="152"/>
    </row>
    <row r="402" spans="1:18" ht="19.5" customHeight="1" x14ac:dyDescent="0.2">
      <c r="A402" s="152" t="s">
        <v>226</v>
      </c>
      <c r="B402" s="152"/>
      <c r="C402" s="152"/>
      <c r="D402" s="152"/>
      <c r="E402" s="152"/>
      <c r="F402" s="152"/>
      <c r="G402" s="152"/>
      <c r="H402" s="152"/>
      <c r="I402" s="152"/>
      <c r="J402" s="152"/>
      <c r="K402" s="152"/>
      <c r="L402" s="152"/>
      <c r="M402" s="152"/>
      <c r="N402" s="152"/>
      <c r="O402" s="152"/>
      <c r="P402" s="152"/>
      <c r="Q402" s="152"/>
      <c r="R402" s="152"/>
    </row>
    <row r="403" spans="1:18" ht="19.5" customHeight="1" x14ac:dyDescent="0.2">
      <c r="A403" s="1"/>
      <c r="B403" s="253" t="s">
        <v>245</v>
      </c>
      <c r="C403" s="253"/>
      <c r="D403" s="253"/>
      <c r="E403" s="253"/>
      <c r="F403" s="253"/>
      <c r="G403" s="253"/>
      <c r="H403" s="253"/>
      <c r="I403" s="253"/>
      <c r="J403" s="253"/>
      <c r="K403" s="253"/>
      <c r="L403" s="253"/>
      <c r="M403" s="253"/>
      <c r="N403" s="253"/>
      <c r="O403" s="253"/>
      <c r="P403" s="253"/>
      <c r="Q403" s="253"/>
      <c r="R403" s="253"/>
    </row>
    <row r="404" spans="1:18" ht="19.5" customHeight="1" x14ac:dyDescent="0.2">
      <c r="A404" s="395" t="s">
        <v>23</v>
      </c>
      <c r="B404" s="395" t="s">
        <v>18</v>
      </c>
      <c r="C404" s="146" t="s">
        <v>19</v>
      </c>
      <c r="D404" s="7" t="s">
        <v>0</v>
      </c>
      <c r="E404" s="146" t="s">
        <v>1</v>
      </c>
      <c r="F404" s="146" t="s">
        <v>16</v>
      </c>
      <c r="G404" s="397" t="s">
        <v>26</v>
      </c>
      <c r="H404" s="398"/>
      <c r="I404" s="399"/>
      <c r="J404" s="400" t="s">
        <v>32</v>
      </c>
      <c r="K404" s="401"/>
      <c r="L404" s="401"/>
      <c r="M404" s="401"/>
      <c r="N404" s="401"/>
      <c r="O404" s="401"/>
      <c r="P404" s="401"/>
      <c r="Q404" s="401"/>
      <c r="R404" s="402"/>
    </row>
    <row r="405" spans="1:18" ht="19.5" customHeight="1" x14ac:dyDescent="0.2">
      <c r="A405" s="396"/>
      <c r="B405" s="396"/>
      <c r="C405" s="147" t="s">
        <v>20</v>
      </c>
      <c r="D405" s="9" t="s">
        <v>21</v>
      </c>
      <c r="E405" s="147" t="s">
        <v>2</v>
      </c>
      <c r="F405" s="147" t="s">
        <v>17</v>
      </c>
      <c r="G405" s="78" t="s">
        <v>3</v>
      </c>
      <c r="H405" s="78" t="s">
        <v>4</v>
      </c>
      <c r="I405" s="78" t="s">
        <v>5</v>
      </c>
      <c r="J405" s="78" t="s">
        <v>6</v>
      </c>
      <c r="K405" s="78" t="s">
        <v>7</v>
      </c>
      <c r="L405" s="78" t="s">
        <v>8</v>
      </c>
      <c r="M405" s="78" t="s">
        <v>9</v>
      </c>
      <c r="N405" s="78" t="s">
        <v>10</v>
      </c>
      <c r="O405" s="78" t="s">
        <v>11</v>
      </c>
      <c r="P405" s="78" t="s">
        <v>12</v>
      </c>
      <c r="Q405" s="78" t="s">
        <v>13</v>
      </c>
      <c r="R405" s="78" t="s">
        <v>14</v>
      </c>
    </row>
    <row r="406" spans="1:18" ht="19.5" customHeight="1" x14ac:dyDescent="0.3">
      <c r="A406" s="28">
        <v>1</v>
      </c>
      <c r="B406" s="240" t="s">
        <v>240</v>
      </c>
      <c r="C406" s="240" t="s">
        <v>241</v>
      </c>
      <c r="D406" s="265">
        <v>400000</v>
      </c>
      <c r="E406" s="266" t="s">
        <v>117</v>
      </c>
      <c r="F406" s="267" t="s">
        <v>43</v>
      </c>
      <c r="G406" s="237"/>
      <c r="H406" s="237"/>
      <c r="I406" s="237"/>
      <c r="J406" s="237"/>
      <c r="K406" s="237"/>
      <c r="L406" s="237"/>
      <c r="M406" s="237"/>
      <c r="N406" s="237"/>
      <c r="O406" s="237"/>
      <c r="P406" s="237"/>
      <c r="Q406" s="237"/>
      <c r="R406" s="254"/>
    </row>
    <row r="407" spans="1:18" ht="19.5" customHeight="1" x14ac:dyDescent="0.3">
      <c r="A407" s="11"/>
      <c r="B407" s="241" t="s">
        <v>242</v>
      </c>
      <c r="C407" s="241" t="s">
        <v>243</v>
      </c>
      <c r="D407" s="268"/>
      <c r="E407" s="201" t="s">
        <v>152</v>
      </c>
      <c r="F407" s="269"/>
      <c r="G407" s="223"/>
      <c r="H407" s="223"/>
      <c r="I407" s="223"/>
      <c r="J407" s="223"/>
      <c r="K407" s="223"/>
      <c r="L407" s="223"/>
      <c r="M407" s="223"/>
      <c r="N407" s="223"/>
      <c r="O407" s="223"/>
      <c r="P407" s="223"/>
      <c r="Q407" s="223"/>
      <c r="R407" s="222"/>
    </row>
    <row r="408" spans="1:18" ht="19.5" customHeight="1" x14ac:dyDescent="0.3">
      <c r="A408" s="11"/>
      <c r="B408" s="241" t="s">
        <v>244</v>
      </c>
      <c r="C408" s="241" t="s">
        <v>152</v>
      </c>
      <c r="D408" s="268"/>
      <c r="E408" s="201"/>
      <c r="F408" s="269"/>
      <c r="G408" s="223"/>
      <c r="H408" s="223"/>
      <c r="I408" s="223"/>
      <c r="J408" s="223"/>
      <c r="K408" s="223"/>
      <c r="L408" s="223"/>
      <c r="M408" s="223"/>
      <c r="N408" s="223"/>
      <c r="O408" s="223"/>
      <c r="P408" s="223"/>
      <c r="Q408" s="223"/>
      <c r="R408" s="222"/>
    </row>
    <row r="409" spans="1:18" ht="19.5" customHeight="1" x14ac:dyDescent="0.3">
      <c r="A409" s="109"/>
      <c r="B409" s="239"/>
      <c r="C409" s="239"/>
      <c r="D409" s="268"/>
      <c r="E409" s="201"/>
      <c r="F409" s="269"/>
      <c r="G409" s="223"/>
      <c r="H409" s="223"/>
      <c r="I409" s="223"/>
      <c r="J409" s="223"/>
      <c r="K409" s="223"/>
      <c r="L409" s="223"/>
      <c r="M409" s="223"/>
      <c r="N409" s="223"/>
      <c r="O409" s="223"/>
      <c r="P409" s="223"/>
      <c r="Q409" s="223"/>
      <c r="R409" s="222"/>
    </row>
    <row r="410" spans="1:18" ht="19.5" customHeight="1" x14ac:dyDescent="0.3">
      <c r="A410" s="114"/>
      <c r="B410" s="116"/>
      <c r="C410" s="122"/>
      <c r="D410" s="70"/>
      <c r="E410" s="56"/>
      <c r="F410" s="115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</row>
    <row r="411" spans="1:18" ht="19.5" customHeight="1" x14ac:dyDescent="0.3">
      <c r="A411" s="98"/>
      <c r="B411" s="119"/>
      <c r="C411" s="123"/>
      <c r="D411" s="101"/>
      <c r="E411" s="11"/>
      <c r="F411" s="103"/>
      <c r="G411" s="104"/>
      <c r="H411" s="104"/>
      <c r="I411" s="104"/>
      <c r="J411" s="104"/>
      <c r="K411" s="104"/>
      <c r="L411" s="104"/>
      <c r="M411" s="104"/>
      <c r="N411" s="104"/>
      <c r="O411" s="104"/>
      <c r="P411" s="104"/>
      <c r="Q411" s="104"/>
      <c r="R411" s="104"/>
    </row>
    <row r="412" spans="1:18" ht="19.5" customHeight="1" x14ac:dyDescent="0.3">
      <c r="A412" s="98"/>
      <c r="B412" s="119"/>
      <c r="C412" s="123"/>
      <c r="D412" s="101"/>
      <c r="E412" s="102"/>
      <c r="F412" s="103"/>
      <c r="G412" s="104"/>
      <c r="H412" s="104"/>
      <c r="I412" s="104"/>
      <c r="J412" s="104"/>
      <c r="K412" s="104"/>
      <c r="L412" s="104"/>
      <c r="M412" s="104"/>
      <c r="N412" s="104"/>
      <c r="O412" s="104"/>
      <c r="P412" s="104"/>
      <c r="Q412" s="104"/>
      <c r="R412" s="104"/>
    </row>
    <row r="413" spans="1:18" ht="19.5" customHeight="1" x14ac:dyDescent="0.3">
      <c r="A413" s="98"/>
      <c r="B413" s="117"/>
      <c r="C413" s="123"/>
      <c r="D413" s="101"/>
      <c r="E413" s="102"/>
      <c r="F413" s="103"/>
      <c r="G413" s="104"/>
      <c r="H413" s="104"/>
      <c r="I413" s="104"/>
      <c r="J413" s="104"/>
      <c r="K413" s="104"/>
      <c r="L413" s="104"/>
      <c r="M413" s="104"/>
      <c r="N413" s="104"/>
      <c r="O413" s="104"/>
      <c r="P413" s="104"/>
      <c r="Q413" s="104"/>
      <c r="R413" s="104"/>
    </row>
    <row r="414" spans="1:18" ht="19.5" customHeight="1" x14ac:dyDescent="0.3">
      <c r="A414" s="98"/>
      <c r="B414" s="117"/>
      <c r="C414" s="123"/>
      <c r="D414" s="101"/>
      <c r="E414" s="102"/>
      <c r="F414" s="103"/>
      <c r="G414" s="104"/>
      <c r="H414" s="104"/>
      <c r="I414" s="104"/>
      <c r="J414" s="104"/>
      <c r="K414" s="104"/>
      <c r="L414" s="104"/>
      <c r="M414" s="104"/>
      <c r="N414" s="104"/>
      <c r="O414" s="104"/>
      <c r="P414" s="104"/>
      <c r="Q414" s="104"/>
      <c r="R414" s="104"/>
    </row>
    <row r="415" spans="1:18" ht="19.5" customHeight="1" x14ac:dyDescent="0.3">
      <c r="A415" s="98"/>
      <c r="B415" s="117"/>
      <c r="C415" s="123"/>
      <c r="D415" s="101"/>
      <c r="E415" s="102"/>
      <c r="F415" s="103"/>
      <c r="G415" s="104"/>
      <c r="H415" s="104"/>
      <c r="I415" s="104"/>
      <c r="J415" s="104"/>
      <c r="K415" s="104"/>
      <c r="L415" s="104"/>
      <c r="M415" s="104"/>
      <c r="N415" s="104"/>
      <c r="O415" s="104"/>
      <c r="P415" s="104"/>
      <c r="Q415" s="104"/>
      <c r="R415" s="104"/>
    </row>
    <row r="416" spans="1:18" ht="19.5" customHeight="1" x14ac:dyDescent="0.3">
      <c r="A416" s="98"/>
      <c r="B416" s="117"/>
      <c r="C416" s="123"/>
      <c r="D416" s="101"/>
      <c r="E416" s="102"/>
      <c r="F416" s="103"/>
      <c r="G416" s="104"/>
      <c r="H416" s="104"/>
      <c r="I416" s="104"/>
      <c r="J416" s="104"/>
      <c r="K416" s="104"/>
      <c r="L416" s="104"/>
      <c r="M416" s="104"/>
      <c r="N416" s="104"/>
      <c r="O416" s="104"/>
      <c r="P416" s="104"/>
      <c r="Q416" s="104"/>
      <c r="R416" s="104"/>
    </row>
    <row r="417" spans="1:18" ht="19.5" customHeight="1" x14ac:dyDescent="0.3">
      <c r="A417" s="98"/>
      <c r="B417" s="117"/>
      <c r="C417" s="123"/>
      <c r="D417" s="101"/>
      <c r="E417" s="102"/>
      <c r="F417" s="103"/>
      <c r="G417" s="104"/>
      <c r="H417" s="104"/>
      <c r="I417" s="104"/>
      <c r="J417" s="104"/>
      <c r="K417" s="104"/>
      <c r="L417" s="104"/>
      <c r="M417" s="104"/>
      <c r="N417" s="104"/>
      <c r="O417" s="104"/>
      <c r="P417" s="104"/>
      <c r="Q417" s="104"/>
      <c r="R417" s="104"/>
    </row>
    <row r="418" spans="1:18" ht="19.5" customHeight="1" x14ac:dyDescent="0.3">
      <c r="A418" s="98"/>
      <c r="B418" s="117"/>
      <c r="C418" s="123"/>
      <c r="D418" s="101"/>
      <c r="E418" s="102"/>
      <c r="F418" s="103"/>
      <c r="G418" s="104"/>
      <c r="H418" s="104"/>
      <c r="I418" s="104"/>
      <c r="J418" s="104"/>
      <c r="K418" s="104"/>
      <c r="L418" s="104"/>
      <c r="M418" s="104"/>
      <c r="N418" s="104"/>
      <c r="O418" s="104"/>
      <c r="P418" s="104"/>
      <c r="Q418" s="104"/>
      <c r="R418" s="104"/>
    </row>
    <row r="419" spans="1:18" ht="19.5" customHeight="1" x14ac:dyDescent="0.3">
      <c r="A419" s="98"/>
      <c r="B419" s="117"/>
      <c r="C419" s="123"/>
      <c r="D419" s="101"/>
      <c r="E419" s="102"/>
      <c r="F419" s="103"/>
      <c r="G419" s="104"/>
      <c r="H419" s="104"/>
      <c r="I419" s="104"/>
      <c r="J419" s="104"/>
      <c r="K419" s="104"/>
      <c r="L419" s="104"/>
      <c r="M419" s="104"/>
      <c r="N419" s="104"/>
      <c r="O419" s="104"/>
      <c r="P419" s="104"/>
      <c r="Q419" s="104"/>
      <c r="R419" s="104"/>
    </row>
    <row r="420" spans="1:18" ht="19.5" customHeight="1" x14ac:dyDescent="0.3">
      <c r="A420" s="98"/>
      <c r="B420" s="117"/>
      <c r="C420" s="123"/>
      <c r="D420" s="101"/>
      <c r="E420" s="102"/>
      <c r="F420" s="103"/>
      <c r="G420" s="104"/>
      <c r="H420" s="104"/>
      <c r="I420" s="104"/>
      <c r="J420" s="104"/>
      <c r="K420" s="104"/>
      <c r="L420" s="104"/>
      <c r="M420" s="104"/>
      <c r="N420" s="104"/>
      <c r="O420" s="104"/>
      <c r="P420" s="104"/>
      <c r="Q420" s="104"/>
      <c r="R420" s="104"/>
    </row>
    <row r="421" spans="1:18" ht="19.5" customHeight="1" x14ac:dyDescent="0.3">
      <c r="A421" s="109"/>
      <c r="B421" s="118"/>
      <c r="C421" s="124"/>
      <c r="D421" s="111"/>
      <c r="E421" s="112"/>
      <c r="F421" s="113"/>
      <c r="G421" s="71"/>
      <c r="H421" s="71"/>
      <c r="I421" s="71"/>
      <c r="J421" s="71"/>
      <c r="K421" s="71"/>
      <c r="L421" s="71"/>
      <c r="M421" s="71"/>
      <c r="N421" s="71"/>
      <c r="O421" s="71"/>
      <c r="P421" s="71"/>
      <c r="Q421" s="71"/>
      <c r="R421" s="71"/>
    </row>
    <row r="422" spans="1:18" ht="19.5" customHeight="1" x14ac:dyDescent="0.3">
      <c r="A422" s="20" t="s">
        <v>22</v>
      </c>
      <c r="B422" s="21" t="s">
        <v>25</v>
      </c>
      <c r="C422" s="22"/>
      <c r="D422" s="23">
        <f>+D406</f>
        <v>400000</v>
      </c>
      <c r="E422" s="24"/>
      <c r="F422" s="25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</row>
    <row r="423" spans="1:18" ht="19.5" customHeight="1" x14ac:dyDescent="0.3">
      <c r="A423" s="79"/>
      <c r="B423" s="63"/>
      <c r="C423" s="67"/>
      <c r="D423" s="80"/>
      <c r="E423" s="62"/>
      <c r="F423" s="81"/>
      <c r="G423" s="68"/>
      <c r="H423" s="68"/>
      <c r="I423" s="68"/>
      <c r="J423" s="68"/>
      <c r="K423" s="68"/>
      <c r="L423" s="68"/>
      <c r="M423" s="68"/>
      <c r="N423" s="68"/>
      <c r="O423" s="68"/>
      <c r="P423" s="68"/>
      <c r="Q423" s="68"/>
      <c r="R423" s="68"/>
    </row>
    <row r="424" spans="1:18" ht="19.5" customHeight="1" x14ac:dyDescent="0.2">
      <c r="A424" s="393" t="s">
        <v>30</v>
      </c>
      <c r="B424" s="393"/>
      <c r="C424" s="393"/>
      <c r="D424" s="393"/>
      <c r="E424" s="393"/>
      <c r="F424" s="393"/>
      <c r="G424" s="393"/>
      <c r="H424" s="393"/>
      <c r="I424" s="393"/>
      <c r="J424" s="393"/>
      <c r="K424" s="393"/>
      <c r="L424" s="393"/>
      <c r="M424" s="393"/>
      <c r="N424" s="393"/>
      <c r="O424" s="393"/>
      <c r="P424" s="393"/>
      <c r="Q424" s="393"/>
      <c r="R424" s="393"/>
    </row>
    <row r="425" spans="1:18" ht="19.5" customHeight="1" x14ac:dyDescent="0.2">
      <c r="A425" s="393" t="s">
        <v>29</v>
      </c>
      <c r="B425" s="393"/>
      <c r="C425" s="393"/>
      <c r="D425" s="393"/>
      <c r="E425" s="393"/>
      <c r="F425" s="393"/>
      <c r="G425" s="393"/>
      <c r="H425" s="393"/>
      <c r="I425" s="393"/>
      <c r="J425" s="393"/>
      <c r="K425" s="393"/>
      <c r="L425" s="393"/>
      <c r="M425" s="393"/>
      <c r="N425" s="393"/>
      <c r="O425" s="393"/>
      <c r="P425" s="393"/>
      <c r="Q425" s="393"/>
      <c r="R425" s="393"/>
    </row>
    <row r="426" spans="1:18" ht="19.5" customHeight="1" x14ac:dyDescent="0.2">
      <c r="A426" s="393" t="s">
        <v>111</v>
      </c>
      <c r="B426" s="393"/>
      <c r="C426" s="393"/>
      <c r="D426" s="393"/>
      <c r="E426" s="393"/>
      <c r="F426" s="393"/>
      <c r="G426" s="393"/>
      <c r="H426" s="393"/>
      <c r="I426" s="393"/>
      <c r="J426" s="393"/>
      <c r="K426" s="393"/>
      <c r="L426" s="393"/>
      <c r="M426" s="393"/>
      <c r="N426" s="393"/>
      <c r="O426" s="393"/>
      <c r="P426" s="393"/>
      <c r="Q426" s="393"/>
      <c r="R426" s="393"/>
    </row>
    <row r="427" spans="1:18" ht="19.5" customHeight="1" x14ac:dyDescent="0.2">
      <c r="A427" s="145"/>
      <c r="B427" s="145"/>
      <c r="C427" s="145"/>
      <c r="D427" s="145"/>
      <c r="E427" s="145"/>
      <c r="F427" s="145"/>
      <c r="G427" s="145"/>
      <c r="H427" s="145"/>
      <c r="I427" s="145"/>
      <c r="J427" s="145"/>
      <c r="K427" s="145"/>
      <c r="L427" s="145"/>
      <c r="M427" s="145"/>
      <c r="N427" s="145"/>
      <c r="O427" s="145"/>
      <c r="P427" s="145"/>
      <c r="Q427" s="145"/>
      <c r="R427" s="145"/>
    </row>
    <row r="428" spans="1:18" ht="19.5" customHeight="1" x14ac:dyDescent="0.2">
      <c r="A428" s="152" t="s">
        <v>209</v>
      </c>
      <c r="B428" s="152"/>
      <c r="C428" s="152"/>
      <c r="D428" s="152"/>
      <c r="E428" s="152"/>
      <c r="F428" s="152"/>
      <c r="G428" s="152"/>
      <c r="H428" s="152"/>
      <c r="I428" s="152"/>
      <c r="J428" s="152"/>
      <c r="K428" s="152"/>
      <c r="L428" s="152"/>
      <c r="M428" s="152"/>
      <c r="N428" s="152"/>
      <c r="O428" s="152"/>
      <c r="P428" s="152"/>
      <c r="Q428" s="152"/>
      <c r="R428" s="152"/>
    </row>
    <row r="429" spans="1:18" ht="19.5" customHeight="1" x14ac:dyDescent="0.2">
      <c r="A429" s="152" t="s">
        <v>227</v>
      </c>
      <c r="B429" s="152"/>
      <c r="C429" s="152"/>
      <c r="D429" s="152"/>
      <c r="E429" s="152"/>
      <c r="F429" s="152"/>
      <c r="G429" s="152"/>
      <c r="H429" s="152"/>
      <c r="I429" s="152"/>
      <c r="J429" s="152"/>
      <c r="K429" s="152"/>
      <c r="L429" s="152"/>
      <c r="M429" s="152"/>
      <c r="N429" s="152"/>
      <c r="O429" s="152"/>
      <c r="P429" s="152"/>
      <c r="Q429" s="152"/>
      <c r="R429" s="152"/>
    </row>
    <row r="430" spans="1:18" ht="19.5" customHeight="1" x14ac:dyDescent="0.2">
      <c r="A430" s="1"/>
      <c r="B430" s="253" t="s">
        <v>246</v>
      </c>
      <c r="C430" s="253"/>
      <c r="D430" s="253"/>
      <c r="E430" s="253"/>
      <c r="F430" s="253"/>
      <c r="G430" s="253"/>
      <c r="H430" s="253"/>
      <c r="I430" s="253"/>
      <c r="J430" s="253"/>
      <c r="K430" s="253"/>
      <c r="L430" s="253"/>
      <c r="M430" s="253"/>
      <c r="N430" s="253"/>
      <c r="O430" s="253"/>
      <c r="P430" s="253"/>
      <c r="Q430" s="253"/>
      <c r="R430" s="253"/>
    </row>
    <row r="431" spans="1:18" ht="19.5" customHeight="1" x14ac:dyDescent="0.2">
      <c r="A431" s="395" t="s">
        <v>23</v>
      </c>
      <c r="B431" s="395" t="s">
        <v>18</v>
      </c>
      <c r="C431" s="146" t="s">
        <v>19</v>
      </c>
      <c r="D431" s="7" t="s">
        <v>0</v>
      </c>
      <c r="E431" s="146" t="s">
        <v>1</v>
      </c>
      <c r="F431" s="146" t="s">
        <v>16</v>
      </c>
      <c r="G431" s="397" t="s">
        <v>26</v>
      </c>
      <c r="H431" s="398"/>
      <c r="I431" s="399"/>
      <c r="J431" s="400" t="s">
        <v>32</v>
      </c>
      <c r="K431" s="401"/>
      <c r="L431" s="401"/>
      <c r="M431" s="401"/>
      <c r="N431" s="401"/>
      <c r="O431" s="401"/>
      <c r="P431" s="401"/>
      <c r="Q431" s="401"/>
      <c r="R431" s="402"/>
    </row>
    <row r="432" spans="1:18" ht="19.5" customHeight="1" x14ac:dyDescent="0.2">
      <c r="A432" s="396"/>
      <c r="B432" s="396"/>
      <c r="C432" s="147" t="s">
        <v>20</v>
      </c>
      <c r="D432" s="9" t="s">
        <v>21</v>
      </c>
      <c r="E432" s="147" t="s">
        <v>2</v>
      </c>
      <c r="F432" s="147" t="s">
        <v>17</v>
      </c>
      <c r="G432" s="78" t="s">
        <v>3</v>
      </c>
      <c r="H432" s="78" t="s">
        <v>4</v>
      </c>
      <c r="I432" s="78" t="s">
        <v>5</v>
      </c>
      <c r="J432" s="78" t="s">
        <v>6</v>
      </c>
      <c r="K432" s="78" t="s">
        <v>7</v>
      </c>
      <c r="L432" s="78" t="s">
        <v>8</v>
      </c>
      <c r="M432" s="78" t="s">
        <v>9</v>
      </c>
      <c r="N432" s="78" t="s">
        <v>10</v>
      </c>
      <c r="O432" s="78" t="s">
        <v>11</v>
      </c>
      <c r="P432" s="78" t="s">
        <v>12</v>
      </c>
      <c r="Q432" s="78" t="s">
        <v>13</v>
      </c>
      <c r="R432" s="78" t="s">
        <v>14</v>
      </c>
    </row>
    <row r="433" spans="1:18" ht="19.5" customHeight="1" x14ac:dyDescent="0.3">
      <c r="A433" s="28">
        <v>1</v>
      </c>
      <c r="B433" s="182" t="s">
        <v>247</v>
      </c>
      <c r="C433" s="182" t="s">
        <v>248</v>
      </c>
      <c r="D433" s="42">
        <v>20000</v>
      </c>
      <c r="E433" s="28" t="s">
        <v>117</v>
      </c>
      <c r="F433" s="43" t="s">
        <v>43</v>
      </c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44"/>
    </row>
    <row r="434" spans="1:18" ht="19.5" customHeight="1" x14ac:dyDescent="0.3">
      <c r="A434" s="11"/>
      <c r="B434" s="183" t="s">
        <v>249</v>
      </c>
      <c r="C434" s="242" t="s">
        <v>250</v>
      </c>
      <c r="D434" s="31"/>
      <c r="E434" s="11" t="s">
        <v>118</v>
      </c>
      <c r="F434" s="32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5"/>
    </row>
    <row r="435" spans="1:18" ht="19.5" customHeight="1" x14ac:dyDescent="0.3">
      <c r="A435" s="11"/>
      <c r="B435" s="241"/>
      <c r="C435" s="241"/>
      <c r="D435" s="31"/>
      <c r="E435" s="11"/>
      <c r="F435" s="32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5"/>
    </row>
    <row r="436" spans="1:18" ht="19.5" customHeight="1" x14ac:dyDescent="0.3">
      <c r="A436" s="114">
        <v>2</v>
      </c>
      <c r="B436" s="260" t="s">
        <v>254</v>
      </c>
      <c r="C436" s="261" t="s">
        <v>55</v>
      </c>
      <c r="D436" s="70">
        <v>100000</v>
      </c>
      <c r="E436" s="56" t="s">
        <v>117</v>
      </c>
      <c r="F436" s="58" t="s">
        <v>43</v>
      </c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</row>
    <row r="437" spans="1:18" ht="19.5" customHeight="1" x14ac:dyDescent="0.3">
      <c r="A437" s="98"/>
      <c r="B437" s="264" t="s">
        <v>251</v>
      </c>
      <c r="C437" s="263" t="s">
        <v>251</v>
      </c>
      <c r="D437" s="101"/>
      <c r="E437" s="11" t="s">
        <v>118</v>
      </c>
      <c r="F437" s="32"/>
      <c r="G437" s="104"/>
      <c r="H437" s="104"/>
      <c r="I437" s="104"/>
      <c r="J437" s="104"/>
      <c r="K437" s="104"/>
      <c r="L437" s="104"/>
      <c r="M437" s="104"/>
      <c r="N437" s="104"/>
      <c r="O437" s="104"/>
      <c r="P437" s="104"/>
      <c r="Q437" s="104"/>
      <c r="R437" s="104"/>
    </row>
    <row r="438" spans="1:18" ht="19.5" customHeight="1" x14ac:dyDescent="0.3">
      <c r="A438" s="98"/>
      <c r="B438" s="119"/>
      <c r="C438" s="1" t="s">
        <v>252</v>
      </c>
      <c r="D438" s="101"/>
      <c r="E438" s="102"/>
      <c r="F438" s="103"/>
      <c r="G438" s="104"/>
      <c r="H438" s="104"/>
      <c r="I438" s="104"/>
      <c r="J438" s="104"/>
      <c r="K438" s="104"/>
      <c r="L438" s="104"/>
      <c r="M438" s="104"/>
      <c r="N438" s="104"/>
      <c r="O438" s="104"/>
      <c r="P438" s="104"/>
      <c r="Q438" s="104"/>
      <c r="R438" s="104"/>
    </row>
    <row r="439" spans="1:18" ht="19.5" customHeight="1" x14ac:dyDescent="0.3">
      <c r="A439" s="109"/>
      <c r="B439" s="118"/>
      <c r="C439" s="124" t="s">
        <v>253</v>
      </c>
      <c r="D439" s="111"/>
      <c r="E439" s="112"/>
      <c r="F439" s="113"/>
      <c r="G439" s="71"/>
      <c r="H439" s="71"/>
      <c r="I439" s="71"/>
      <c r="J439" s="71"/>
      <c r="K439" s="71"/>
      <c r="L439" s="71"/>
      <c r="M439" s="71"/>
      <c r="N439" s="71"/>
      <c r="O439" s="71"/>
      <c r="P439" s="71"/>
      <c r="Q439" s="71"/>
      <c r="R439" s="71"/>
    </row>
    <row r="440" spans="1:18" ht="19.5" customHeight="1" x14ac:dyDescent="0.3">
      <c r="A440" s="98"/>
      <c r="B440" s="117"/>
      <c r="C440" s="123"/>
      <c r="D440" s="101"/>
      <c r="E440" s="102"/>
      <c r="F440" s="103"/>
      <c r="G440" s="104"/>
      <c r="H440" s="104"/>
      <c r="I440" s="104"/>
      <c r="J440" s="104"/>
      <c r="K440" s="104"/>
      <c r="L440" s="104"/>
      <c r="M440" s="104"/>
      <c r="N440" s="104"/>
      <c r="O440" s="104"/>
      <c r="P440" s="104"/>
      <c r="Q440" s="104"/>
      <c r="R440" s="104"/>
    </row>
    <row r="441" spans="1:18" ht="19.5" customHeight="1" x14ac:dyDescent="0.3">
      <c r="A441" s="98"/>
      <c r="B441" s="117"/>
      <c r="C441" s="123"/>
      <c r="D441" s="101"/>
      <c r="E441" s="102"/>
      <c r="F441" s="103"/>
      <c r="G441" s="104"/>
      <c r="H441" s="104"/>
      <c r="I441" s="104"/>
      <c r="J441" s="104"/>
      <c r="K441" s="104"/>
      <c r="L441" s="104"/>
      <c r="M441" s="104"/>
      <c r="N441" s="104"/>
      <c r="O441" s="104"/>
      <c r="P441" s="104"/>
      <c r="Q441" s="104"/>
      <c r="R441" s="104"/>
    </row>
    <row r="442" spans="1:18" ht="19.5" customHeight="1" x14ac:dyDescent="0.3">
      <c r="A442" s="98"/>
      <c r="B442" s="117"/>
      <c r="C442" s="123"/>
      <c r="D442" s="101"/>
      <c r="E442" s="102"/>
      <c r="F442" s="103"/>
      <c r="G442" s="104"/>
      <c r="H442" s="104"/>
      <c r="I442" s="104"/>
      <c r="J442" s="104"/>
      <c r="K442" s="104"/>
      <c r="L442" s="104"/>
      <c r="M442" s="104"/>
      <c r="N442" s="104"/>
      <c r="O442" s="104"/>
      <c r="P442" s="104"/>
      <c r="Q442" s="104"/>
      <c r="R442" s="104"/>
    </row>
    <row r="443" spans="1:18" ht="19.5" customHeight="1" x14ac:dyDescent="0.3">
      <c r="A443" s="98"/>
      <c r="B443" s="117"/>
      <c r="C443" s="123"/>
      <c r="D443" s="101"/>
      <c r="E443" s="102"/>
      <c r="F443" s="103"/>
      <c r="G443" s="104"/>
      <c r="H443" s="104"/>
      <c r="I443" s="104"/>
      <c r="J443" s="104"/>
      <c r="K443" s="104"/>
      <c r="L443" s="104"/>
      <c r="M443" s="104"/>
      <c r="N443" s="104"/>
      <c r="O443" s="104"/>
      <c r="P443" s="104"/>
      <c r="Q443" s="104"/>
      <c r="R443" s="104"/>
    </row>
    <row r="444" spans="1:18" ht="19.5" customHeight="1" x14ac:dyDescent="0.3">
      <c r="A444" s="98"/>
      <c r="B444" s="117"/>
      <c r="C444" s="123"/>
      <c r="D444" s="101"/>
      <c r="E444" s="102"/>
      <c r="F444" s="103"/>
      <c r="G444" s="104"/>
      <c r="H444" s="104"/>
      <c r="I444" s="104"/>
      <c r="J444" s="104"/>
      <c r="K444" s="104"/>
      <c r="L444" s="104"/>
      <c r="M444" s="104"/>
      <c r="N444" s="104"/>
      <c r="O444" s="104"/>
      <c r="P444" s="104"/>
      <c r="Q444" s="104"/>
      <c r="R444" s="104"/>
    </row>
    <row r="445" spans="1:18" ht="19.5" customHeight="1" x14ac:dyDescent="0.3">
      <c r="A445" s="98"/>
      <c r="B445" s="117"/>
      <c r="C445" s="123"/>
      <c r="D445" s="101"/>
      <c r="E445" s="102"/>
      <c r="F445" s="103"/>
      <c r="G445" s="104"/>
      <c r="H445" s="104"/>
      <c r="I445" s="104"/>
      <c r="J445" s="104"/>
      <c r="K445" s="104"/>
      <c r="L445" s="104"/>
      <c r="M445" s="104"/>
      <c r="N445" s="104"/>
      <c r="O445" s="104"/>
      <c r="P445" s="104"/>
      <c r="Q445" s="104"/>
      <c r="R445" s="104"/>
    </row>
    <row r="446" spans="1:18" ht="19.5" customHeight="1" x14ac:dyDescent="0.3">
      <c r="A446" s="98"/>
      <c r="B446" s="117"/>
      <c r="C446" s="123"/>
      <c r="D446" s="101"/>
      <c r="E446" s="102"/>
      <c r="F446" s="103"/>
      <c r="G446" s="104"/>
      <c r="H446" s="104"/>
      <c r="I446" s="104"/>
      <c r="J446" s="104"/>
      <c r="K446" s="104"/>
      <c r="L446" s="104"/>
      <c r="M446" s="104"/>
      <c r="N446" s="104"/>
      <c r="O446" s="104"/>
      <c r="P446" s="104"/>
      <c r="Q446" s="104"/>
      <c r="R446" s="104"/>
    </row>
    <row r="447" spans="1:18" ht="19.5" customHeight="1" x14ac:dyDescent="0.3">
      <c r="A447" s="98"/>
      <c r="B447" s="117"/>
      <c r="C447" s="123"/>
      <c r="D447" s="101"/>
      <c r="E447" s="102"/>
      <c r="F447" s="103"/>
      <c r="G447" s="104"/>
      <c r="H447" s="104"/>
      <c r="I447" s="104"/>
      <c r="J447" s="104"/>
      <c r="K447" s="104"/>
      <c r="L447" s="104"/>
      <c r="M447" s="104"/>
      <c r="N447" s="104"/>
      <c r="O447" s="104"/>
      <c r="P447" s="104"/>
      <c r="Q447" s="104"/>
      <c r="R447" s="104"/>
    </row>
    <row r="448" spans="1:18" ht="19.5" customHeight="1" x14ac:dyDescent="0.3">
      <c r="A448" s="109"/>
      <c r="B448" s="118"/>
      <c r="C448" s="124"/>
      <c r="D448" s="111"/>
      <c r="E448" s="112"/>
      <c r="F448" s="113"/>
      <c r="G448" s="71"/>
      <c r="H448" s="71"/>
      <c r="I448" s="71"/>
      <c r="J448" s="71"/>
      <c r="K448" s="71"/>
      <c r="L448" s="71"/>
      <c r="M448" s="71"/>
      <c r="N448" s="71"/>
      <c r="O448" s="71"/>
      <c r="P448" s="71"/>
      <c r="Q448" s="71"/>
      <c r="R448" s="71"/>
    </row>
    <row r="449" spans="1:18" ht="19.5" customHeight="1" x14ac:dyDescent="0.3">
      <c r="A449" s="20" t="s">
        <v>22</v>
      </c>
      <c r="B449" s="21" t="s">
        <v>56</v>
      </c>
      <c r="C449" s="22"/>
      <c r="D449" s="23">
        <f>+D433+D436</f>
        <v>120000</v>
      </c>
      <c r="E449" s="24"/>
      <c r="F449" s="25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</row>
    <row r="450" spans="1:18" ht="19.5" customHeight="1" x14ac:dyDescent="0.3">
      <c r="A450" s="79"/>
      <c r="B450" s="63"/>
      <c r="C450" s="67"/>
      <c r="D450" s="80"/>
      <c r="E450" s="62"/>
      <c r="F450" s="81"/>
      <c r="G450" s="68"/>
      <c r="H450" s="68"/>
      <c r="I450" s="68"/>
      <c r="J450" s="68"/>
      <c r="K450" s="68"/>
      <c r="L450" s="68"/>
      <c r="M450" s="68"/>
      <c r="N450" s="68"/>
      <c r="O450" s="68"/>
      <c r="P450" s="68"/>
      <c r="Q450" s="68"/>
      <c r="R450" s="68"/>
    </row>
    <row r="451" spans="1:18" ht="19.5" customHeight="1" x14ac:dyDescent="0.2">
      <c r="A451" s="393" t="s">
        <v>30</v>
      </c>
      <c r="B451" s="393"/>
      <c r="C451" s="393"/>
      <c r="D451" s="393"/>
      <c r="E451" s="393"/>
      <c r="F451" s="393"/>
      <c r="G451" s="393"/>
      <c r="H451" s="393"/>
      <c r="I451" s="393"/>
      <c r="J451" s="393"/>
      <c r="K451" s="393"/>
      <c r="L451" s="393"/>
      <c r="M451" s="393"/>
      <c r="N451" s="393"/>
      <c r="O451" s="393"/>
      <c r="P451" s="393"/>
      <c r="Q451" s="393"/>
      <c r="R451" s="393"/>
    </row>
    <row r="452" spans="1:18" ht="19.5" customHeight="1" x14ac:dyDescent="0.2">
      <c r="A452" s="393" t="s">
        <v>29</v>
      </c>
      <c r="B452" s="393"/>
      <c r="C452" s="393"/>
      <c r="D452" s="393"/>
      <c r="E452" s="393"/>
      <c r="F452" s="393"/>
      <c r="G452" s="393"/>
      <c r="H452" s="393"/>
      <c r="I452" s="393"/>
      <c r="J452" s="393"/>
      <c r="K452" s="393"/>
      <c r="L452" s="393"/>
      <c r="M452" s="393"/>
      <c r="N452" s="393"/>
      <c r="O452" s="393"/>
      <c r="P452" s="393"/>
      <c r="Q452" s="393"/>
      <c r="R452" s="393"/>
    </row>
    <row r="453" spans="1:18" ht="19.5" customHeight="1" x14ac:dyDescent="0.2">
      <c r="A453" s="393" t="s">
        <v>111</v>
      </c>
      <c r="B453" s="393"/>
      <c r="C453" s="393"/>
      <c r="D453" s="393"/>
      <c r="E453" s="393"/>
      <c r="F453" s="393"/>
      <c r="G453" s="393"/>
      <c r="H453" s="393"/>
      <c r="I453" s="393"/>
      <c r="J453" s="393"/>
      <c r="K453" s="393"/>
      <c r="L453" s="393"/>
      <c r="M453" s="393"/>
      <c r="N453" s="393"/>
      <c r="O453" s="393"/>
      <c r="P453" s="393"/>
      <c r="Q453" s="393"/>
      <c r="R453" s="393"/>
    </row>
    <row r="454" spans="1:18" ht="19.5" customHeight="1" x14ac:dyDescent="0.2">
      <c r="A454" s="145"/>
      <c r="B454" s="145"/>
      <c r="C454" s="145"/>
      <c r="D454" s="145"/>
      <c r="E454" s="145"/>
      <c r="F454" s="145"/>
      <c r="G454" s="145"/>
      <c r="H454" s="145"/>
      <c r="I454" s="145"/>
      <c r="J454" s="145"/>
      <c r="K454" s="145"/>
      <c r="L454" s="145"/>
      <c r="M454" s="145"/>
      <c r="N454" s="145"/>
      <c r="O454" s="145"/>
      <c r="P454" s="145"/>
      <c r="Q454" s="145"/>
      <c r="R454" s="145"/>
    </row>
    <row r="455" spans="1:18" ht="19.5" customHeight="1" x14ac:dyDescent="0.2">
      <c r="A455" s="152" t="s">
        <v>209</v>
      </c>
      <c r="B455" s="152"/>
      <c r="C455" s="152"/>
      <c r="D455" s="152"/>
      <c r="E455" s="152"/>
      <c r="F455" s="152"/>
      <c r="G455" s="152"/>
      <c r="H455" s="152"/>
      <c r="I455" s="152"/>
      <c r="J455" s="152"/>
      <c r="K455" s="152"/>
      <c r="L455" s="152"/>
      <c r="M455" s="152"/>
      <c r="N455" s="152"/>
      <c r="O455" s="152"/>
      <c r="P455" s="152"/>
      <c r="Q455" s="152"/>
      <c r="R455" s="152"/>
    </row>
    <row r="456" spans="1:18" ht="19.5" customHeight="1" x14ac:dyDescent="0.2">
      <c r="A456" s="152" t="s">
        <v>227</v>
      </c>
      <c r="B456" s="152"/>
      <c r="C456" s="152"/>
      <c r="D456" s="152"/>
      <c r="E456" s="152"/>
      <c r="F456" s="152"/>
      <c r="G456" s="152"/>
      <c r="H456" s="152"/>
      <c r="I456" s="152"/>
      <c r="J456" s="152"/>
      <c r="K456" s="152"/>
      <c r="L456" s="152"/>
      <c r="M456" s="152"/>
      <c r="N456" s="152"/>
      <c r="O456" s="152"/>
      <c r="P456" s="152"/>
      <c r="Q456" s="152"/>
      <c r="R456" s="152"/>
    </row>
    <row r="457" spans="1:18" ht="19.5" customHeight="1" x14ac:dyDescent="0.2">
      <c r="A457" s="1"/>
      <c r="B457" s="253" t="s">
        <v>255</v>
      </c>
      <c r="C457" s="253"/>
      <c r="D457" s="253"/>
      <c r="E457" s="253"/>
      <c r="F457" s="253"/>
      <c r="G457" s="253"/>
      <c r="H457" s="253"/>
      <c r="I457" s="253"/>
      <c r="J457" s="253"/>
      <c r="K457" s="253"/>
      <c r="L457" s="253"/>
      <c r="M457" s="253"/>
      <c r="N457" s="253"/>
      <c r="O457" s="253"/>
      <c r="P457" s="253"/>
      <c r="Q457" s="253"/>
      <c r="R457" s="253"/>
    </row>
    <row r="458" spans="1:18" ht="19.5" customHeight="1" x14ac:dyDescent="0.2">
      <c r="A458" s="395" t="s">
        <v>23</v>
      </c>
      <c r="B458" s="395" t="s">
        <v>18</v>
      </c>
      <c r="C458" s="146" t="s">
        <v>19</v>
      </c>
      <c r="D458" s="7" t="s">
        <v>0</v>
      </c>
      <c r="E458" s="146" t="s">
        <v>1</v>
      </c>
      <c r="F458" s="146" t="s">
        <v>16</v>
      </c>
      <c r="G458" s="397" t="s">
        <v>26</v>
      </c>
      <c r="H458" s="398"/>
      <c r="I458" s="399"/>
      <c r="J458" s="400" t="s">
        <v>32</v>
      </c>
      <c r="K458" s="401"/>
      <c r="L458" s="401"/>
      <c r="M458" s="401"/>
      <c r="N458" s="401"/>
      <c r="O458" s="401"/>
      <c r="P458" s="401"/>
      <c r="Q458" s="401"/>
      <c r="R458" s="402"/>
    </row>
    <row r="459" spans="1:18" ht="19.5" customHeight="1" x14ac:dyDescent="0.2">
      <c r="A459" s="396"/>
      <c r="B459" s="396"/>
      <c r="C459" s="147" t="s">
        <v>20</v>
      </c>
      <c r="D459" s="9" t="s">
        <v>21</v>
      </c>
      <c r="E459" s="147" t="s">
        <v>2</v>
      </c>
      <c r="F459" s="147" t="s">
        <v>17</v>
      </c>
      <c r="G459" s="78" t="s">
        <v>3</v>
      </c>
      <c r="H459" s="78" t="s">
        <v>4</v>
      </c>
      <c r="I459" s="78" t="s">
        <v>5</v>
      </c>
      <c r="J459" s="78" t="s">
        <v>6</v>
      </c>
      <c r="K459" s="78" t="s">
        <v>7</v>
      </c>
      <c r="L459" s="78" t="s">
        <v>8</v>
      </c>
      <c r="M459" s="78" t="s">
        <v>9</v>
      </c>
      <c r="N459" s="78" t="s">
        <v>10</v>
      </c>
      <c r="O459" s="78" t="s">
        <v>11</v>
      </c>
      <c r="P459" s="78" t="s">
        <v>12</v>
      </c>
      <c r="Q459" s="78" t="s">
        <v>13</v>
      </c>
      <c r="R459" s="78" t="s">
        <v>14</v>
      </c>
    </row>
    <row r="460" spans="1:18" ht="19.5" customHeight="1" x14ac:dyDescent="0.3">
      <c r="A460" s="28">
        <v>1</v>
      </c>
      <c r="B460" s="161" t="s">
        <v>256</v>
      </c>
      <c r="C460" s="161" t="s">
        <v>257</v>
      </c>
      <c r="D460" s="42">
        <v>20000</v>
      </c>
      <c r="E460" s="28" t="s">
        <v>117</v>
      </c>
      <c r="F460" s="43" t="s">
        <v>43</v>
      </c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44"/>
    </row>
    <row r="461" spans="1:18" ht="19.5" customHeight="1" x14ac:dyDescent="0.3">
      <c r="A461" s="11"/>
      <c r="B461" s="165" t="s">
        <v>258</v>
      </c>
      <c r="C461" s="151" t="s">
        <v>259</v>
      </c>
      <c r="D461" s="31"/>
      <c r="E461" s="11" t="s">
        <v>118</v>
      </c>
      <c r="F461" s="32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5"/>
    </row>
    <row r="462" spans="1:18" ht="19.5" customHeight="1" x14ac:dyDescent="0.3">
      <c r="A462" s="11"/>
      <c r="B462" s="241"/>
      <c r="C462" s="151"/>
      <c r="D462" s="31"/>
      <c r="E462" s="11"/>
      <c r="F462" s="32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5"/>
    </row>
    <row r="463" spans="1:18" ht="19.5" customHeight="1" x14ac:dyDescent="0.3">
      <c r="A463" s="11"/>
      <c r="B463" s="241"/>
      <c r="C463" s="185"/>
      <c r="D463" s="31"/>
      <c r="E463" s="11"/>
      <c r="F463" s="32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5"/>
    </row>
    <row r="464" spans="1:18" ht="19.5" customHeight="1" x14ac:dyDescent="0.3">
      <c r="A464" s="114">
        <v>2</v>
      </c>
      <c r="B464" s="286" t="s">
        <v>260</v>
      </c>
      <c r="C464" s="286" t="s">
        <v>261</v>
      </c>
      <c r="D464" s="70">
        <v>30000</v>
      </c>
      <c r="E464" s="56" t="s">
        <v>117</v>
      </c>
      <c r="F464" s="58" t="s">
        <v>43</v>
      </c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</row>
    <row r="465" spans="1:18" ht="19.5" customHeight="1" x14ac:dyDescent="0.3">
      <c r="A465" s="98"/>
      <c r="B465" s="287" t="s">
        <v>262</v>
      </c>
      <c r="C465" s="190" t="s">
        <v>263</v>
      </c>
      <c r="D465" s="101"/>
      <c r="E465" s="11" t="s">
        <v>118</v>
      </c>
      <c r="F465" s="32"/>
      <c r="G465" s="104"/>
      <c r="H465" s="104"/>
      <c r="I465" s="104"/>
      <c r="J465" s="104"/>
      <c r="K465" s="104"/>
      <c r="L465" s="104"/>
      <c r="M465" s="104"/>
      <c r="N465" s="104"/>
      <c r="O465" s="104"/>
      <c r="P465" s="104"/>
      <c r="Q465" s="104"/>
      <c r="R465" s="104"/>
    </row>
    <row r="466" spans="1:18" ht="19.5" customHeight="1" x14ac:dyDescent="0.3">
      <c r="A466" s="98"/>
      <c r="B466" s="287" t="s">
        <v>264</v>
      </c>
      <c r="C466" s="190"/>
      <c r="D466" s="101"/>
      <c r="E466" s="102"/>
      <c r="F466" s="103"/>
      <c r="G466" s="104"/>
      <c r="H466" s="104"/>
      <c r="I466" s="104"/>
      <c r="J466" s="104"/>
      <c r="K466" s="104"/>
      <c r="L466" s="104"/>
      <c r="M466" s="104"/>
      <c r="N466" s="104"/>
      <c r="O466" s="104"/>
      <c r="P466" s="104"/>
      <c r="Q466" s="104"/>
      <c r="R466" s="104"/>
    </row>
    <row r="467" spans="1:18" ht="19.5" customHeight="1" x14ac:dyDescent="0.3">
      <c r="A467" s="109"/>
      <c r="B467" s="118"/>
      <c r="C467" s="124" t="s">
        <v>265</v>
      </c>
      <c r="D467" s="111"/>
      <c r="E467" s="112"/>
      <c r="F467" s="113"/>
      <c r="G467" s="71"/>
      <c r="H467" s="71"/>
      <c r="I467" s="71"/>
      <c r="J467" s="71"/>
      <c r="K467" s="71"/>
      <c r="L467" s="71"/>
      <c r="M467" s="71"/>
      <c r="N467" s="71"/>
      <c r="O467" s="71"/>
      <c r="P467" s="71"/>
      <c r="Q467" s="71"/>
      <c r="R467" s="71"/>
    </row>
    <row r="468" spans="1:18" ht="19.5" customHeight="1" x14ac:dyDescent="0.3">
      <c r="A468" s="114">
        <v>3</v>
      </c>
      <c r="B468" s="195" t="s">
        <v>266</v>
      </c>
      <c r="C468" s="195" t="s">
        <v>267</v>
      </c>
      <c r="D468" s="70">
        <v>50000</v>
      </c>
      <c r="E468" s="56" t="s">
        <v>117</v>
      </c>
      <c r="F468" s="58" t="s">
        <v>43</v>
      </c>
      <c r="G468" s="288"/>
      <c r="H468" s="288"/>
      <c r="I468" s="288"/>
      <c r="J468" s="288"/>
      <c r="K468" s="288"/>
      <c r="L468" s="288"/>
      <c r="M468" s="288"/>
      <c r="N468" s="288"/>
      <c r="O468" s="288"/>
      <c r="P468" s="288"/>
      <c r="Q468" s="288"/>
      <c r="R468" s="288"/>
    </row>
    <row r="469" spans="1:18" ht="19.5" customHeight="1" x14ac:dyDescent="0.3">
      <c r="A469" s="98"/>
      <c r="B469" s="183" t="s">
        <v>268</v>
      </c>
      <c r="C469" s="242" t="s">
        <v>269</v>
      </c>
      <c r="D469" s="101"/>
      <c r="E469" s="11" t="s">
        <v>118</v>
      </c>
      <c r="F469" s="32"/>
      <c r="G469" s="104"/>
      <c r="H469" s="104"/>
      <c r="I469" s="104"/>
      <c r="J469" s="104"/>
      <c r="K469" s="104"/>
      <c r="L469" s="104"/>
      <c r="M469" s="104"/>
      <c r="N469" s="104"/>
      <c r="O469" s="104"/>
      <c r="P469" s="104"/>
      <c r="Q469" s="104"/>
      <c r="R469" s="104"/>
    </row>
    <row r="470" spans="1:18" ht="19.5" customHeight="1" x14ac:dyDescent="0.3">
      <c r="A470" s="98"/>
      <c r="B470" s="183" t="s">
        <v>271</v>
      </c>
      <c r="C470" s="242"/>
      <c r="D470" s="101"/>
      <c r="E470" s="102"/>
      <c r="F470" s="103"/>
      <c r="G470" s="104"/>
      <c r="H470" s="104"/>
      <c r="I470" s="104"/>
      <c r="J470" s="104"/>
      <c r="K470" s="104"/>
      <c r="L470" s="104"/>
      <c r="M470" s="104"/>
      <c r="N470" s="104"/>
      <c r="O470" s="104"/>
      <c r="P470" s="104"/>
      <c r="Q470" s="104"/>
      <c r="R470" s="104"/>
    </row>
    <row r="471" spans="1:18" ht="19.5" customHeight="1" x14ac:dyDescent="0.3">
      <c r="A471" s="109"/>
      <c r="B471" s="251"/>
      <c r="C471" s="124" t="s">
        <v>265</v>
      </c>
      <c r="D471" s="111"/>
      <c r="E471" s="112"/>
      <c r="F471" s="113"/>
      <c r="G471" s="71"/>
      <c r="H471" s="71"/>
      <c r="I471" s="71"/>
      <c r="J471" s="71"/>
      <c r="K471" s="71"/>
      <c r="L471" s="71"/>
      <c r="M471" s="71"/>
      <c r="N471" s="71"/>
      <c r="O471" s="71"/>
      <c r="P471" s="71"/>
      <c r="Q471" s="71"/>
      <c r="R471" s="71"/>
    </row>
    <row r="472" spans="1:18" ht="19.5" customHeight="1" x14ac:dyDescent="0.3">
      <c r="A472" s="98"/>
      <c r="B472" s="117"/>
      <c r="C472" s="123"/>
      <c r="D472" s="101"/>
      <c r="E472" s="102"/>
      <c r="F472" s="103"/>
      <c r="G472" s="104"/>
      <c r="H472" s="104"/>
      <c r="I472" s="104"/>
      <c r="J472" s="104"/>
      <c r="K472" s="104"/>
      <c r="L472" s="104"/>
      <c r="M472" s="104"/>
      <c r="N472" s="104"/>
      <c r="O472" s="104"/>
      <c r="P472" s="104"/>
      <c r="Q472" s="104"/>
      <c r="R472" s="104"/>
    </row>
    <row r="473" spans="1:18" ht="19.5" customHeight="1" x14ac:dyDescent="0.3">
      <c r="A473" s="98"/>
      <c r="B473" s="117"/>
      <c r="C473" s="123"/>
      <c r="D473" s="101"/>
      <c r="E473" s="102"/>
      <c r="F473" s="103"/>
      <c r="G473" s="104"/>
      <c r="H473" s="104"/>
      <c r="I473" s="104"/>
      <c r="J473" s="104"/>
      <c r="K473" s="104"/>
      <c r="L473" s="104"/>
      <c r="M473" s="104"/>
      <c r="N473" s="104"/>
      <c r="O473" s="104"/>
      <c r="P473" s="104"/>
      <c r="Q473" s="104"/>
      <c r="R473" s="104"/>
    </row>
    <row r="474" spans="1:18" ht="19.5" customHeight="1" x14ac:dyDescent="0.3">
      <c r="A474" s="98"/>
      <c r="B474" s="117"/>
      <c r="C474" s="123"/>
      <c r="D474" s="101"/>
      <c r="E474" s="102"/>
      <c r="F474" s="103"/>
      <c r="G474" s="104"/>
      <c r="H474" s="104"/>
      <c r="I474" s="104"/>
      <c r="J474" s="104"/>
      <c r="K474" s="104"/>
      <c r="L474" s="104"/>
      <c r="M474" s="104"/>
      <c r="N474" s="104"/>
      <c r="O474" s="104"/>
      <c r="P474" s="104"/>
      <c r="Q474" s="104"/>
      <c r="R474" s="104"/>
    </row>
    <row r="475" spans="1:18" ht="19.5" customHeight="1" x14ac:dyDescent="0.3">
      <c r="A475" s="109"/>
      <c r="B475" s="118"/>
      <c r="C475" s="124"/>
      <c r="D475" s="111"/>
      <c r="E475" s="112"/>
      <c r="F475" s="113"/>
      <c r="G475" s="71"/>
      <c r="H475" s="71"/>
      <c r="I475" s="71"/>
      <c r="J475" s="71"/>
      <c r="K475" s="71"/>
      <c r="L475" s="71"/>
      <c r="M475" s="71"/>
      <c r="N475" s="71"/>
      <c r="O475" s="71"/>
      <c r="P475" s="71"/>
      <c r="Q475" s="71"/>
      <c r="R475" s="71"/>
    </row>
    <row r="476" spans="1:18" ht="19.5" customHeight="1" x14ac:dyDescent="0.3">
      <c r="A476" s="20" t="s">
        <v>22</v>
      </c>
      <c r="B476" s="21" t="s">
        <v>270</v>
      </c>
      <c r="C476" s="22"/>
      <c r="D476" s="23">
        <f>+D460+D464+D468</f>
        <v>100000</v>
      </c>
      <c r="E476" s="24"/>
      <c r="F476" s="25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</row>
    <row r="477" spans="1:18" ht="19.5" customHeight="1" x14ac:dyDescent="0.3">
      <c r="A477" s="79"/>
      <c r="B477" s="125"/>
      <c r="C477" s="126"/>
      <c r="D477" s="80"/>
      <c r="E477" s="62"/>
      <c r="F477" s="81"/>
      <c r="G477" s="68"/>
      <c r="H477" s="68"/>
      <c r="I477" s="68"/>
      <c r="J477" s="68"/>
      <c r="K477" s="68"/>
      <c r="L477" s="68"/>
      <c r="M477" s="68"/>
      <c r="N477" s="68"/>
      <c r="O477" s="68"/>
      <c r="P477" s="68"/>
      <c r="Q477" s="68"/>
      <c r="R477" s="68"/>
    </row>
    <row r="478" spans="1:18" ht="19.5" customHeight="1" x14ac:dyDescent="0.2">
      <c r="A478" s="393" t="s">
        <v>30</v>
      </c>
      <c r="B478" s="393"/>
      <c r="C478" s="393"/>
      <c r="D478" s="393"/>
      <c r="E478" s="393"/>
      <c r="F478" s="393"/>
      <c r="G478" s="393"/>
      <c r="H478" s="393"/>
      <c r="I478" s="393"/>
      <c r="J478" s="393"/>
      <c r="K478" s="393"/>
      <c r="L478" s="393"/>
      <c r="M478" s="393"/>
      <c r="N478" s="393"/>
      <c r="O478" s="393"/>
      <c r="P478" s="393"/>
      <c r="Q478" s="393"/>
      <c r="R478" s="393"/>
    </row>
    <row r="479" spans="1:18" ht="19.5" customHeight="1" x14ac:dyDescent="0.2">
      <c r="A479" s="393" t="s">
        <v>29</v>
      </c>
      <c r="B479" s="393"/>
      <c r="C479" s="393"/>
      <c r="D479" s="393"/>
      <c r="E479" s="393"/>
      <c r="F479" s="393"/>
      <c r="G479" s="393"/>
      <c r="H479" s="393"/>
      <c r="I479" s="393"/>
      <c r="J479" s="393"/>
      <c r="K479" s="393"/>
      <c r="L479" s="393"/>
      <c r="M479" s="393"/>
      <c r="N479" s="393"/>
      <c r="O479" s="393"/>
      <c r="P479" s="393"/>
      <c r="Q479" s="393"/>
      <c r="R479" s="393"/>
    </row>
    <row r="480" spans="1:18" ht="19.5" customHeight="1" x14ac:dyDescent="0.2">
      <c r="A480" s="393" t="s">
        <v>111</v>
      </c>
      <c r="B480" s="393"/>
      <c r="C480" s="393"/>
      <c r="D480" s="393"/>
      <c r="E480" s="393"/>
      <c r="F480" s="393"/>
      <c r="G480" s="393"/>
      <c r="H480" s="393"/>
      <c r="I480" s="393"/>
      <c r="J480" s="393"/>
      <c r="K480" s="393"/>
      <c r="L480" s="393"/>
      <c r="M480" s="393"/>
      <c r="N480" s="393"/>
      <c r="O480" s="393"/>
      <c r="P480" s="393"/>
      <c r="Q480" s="393"/>
      <c r="R480" s="393"/>
    </row>
    <row r="481" spans="1:18" ht="19.5" customHeight="1" x14ac:dyDescent="0.2">
      <c r="A481" s="107"/>
      <c r="B481" s="107"/>
      <c r="C481" s="107"/>
      <c r="D481" s="107"/>
      <c r="E481" s="107"/>
      <c r="F481" s="107"/>
      <c r="G481" s="107"/>
      <c r="H481" s="107"/>
      <c r="I481" s="107"/>
      <c r="J481" s="107"/>
      <c r="K481" s="107"/>
      <c r="L481" s="107"/>
      <c r="M481" s="107"/>
      <c r="N481" s="107"/>
      <c r="O481" s="107"/>
      <c r="P481" s="107"/>
      <c r="Q481" s="107"/>
      <c r="R481" s="107"/>
    </row>
    <row r="482" spans="1:18" ht="19.5" customHeight="1" x14ac:dyDescent="0.2">
      <c r="A482" s="403" t="s">
        <v>272</v>
      </c>
      <c r="B482" s="403"/>
      <c r="C482" s="403"/>
      <c r="D482" s="403"/>
      <c r="E482" s="403"/>
      <c r="F482" s="403"/>
      <c r="G482" s="403"/>
      <c r="H482" s="403"/>
      <c r="I482" s="403"/>
      <c r="J482" s="403"/>
      <c r="K482" s="403"/>
      <c r="L482" s="403"/>
      <c r="M482" s="403"/>
      <c r="N482" s="403"/>
      <c r="O482" s="403"/>
      <c r="P482" s="403"/>
      <c r="Q482" s="403"/>
      <c r="R482" s="403"/>
    </row>
    <row r="483" spans="1:18" ht="19.5" customHeight="1" x14ac:dyDescent="0.2">
      <c r="A483" s="148" t="s">
        <v>273</v>
      </c>
      <c r="B483" s="148"/>
      <c r="C483" s="148"/>
      <c r="D483" s="148"/>
      <c r="E483" s="148"/>
      <c r="F483" s="148"/>
      <c r="G483" s="148"/>
      <c r="H483" s="148"/>
      <c r="I483" s="148"/>
      <c r="J483" s="148"/>
      <c r="K483" s="148"/>
      <c r="L483" s="148"/>
      <c r="M483" s="148"/>
      <c r="N483" s="148"/>
      <c r="O483" s="148"/>
      <c r="P483" s="148"/>
      <c r="Q483" s="148"/>
      <c r="R483" s="148"/>
    </row>
    <row r="484" spans="1:18" ht="19.5" customHeight="1" x14ac:dyDescent="0.2">
      <c r="A484" s="1"/>
      <c r="B484" s="253" t="s">
        <v>274</v>
      </c>
      <c r="C484" s="253"/>
      <c r="D484" s="253"/>
      <c r="E484" s="253"/>
      <c r="F484" s="253"/>
      <c r="G484" s="253"/>
      <c r="H484" s="253"/>
      <c r="I484" s="253"/>
      <c r="J484" s="253"/>
      <c r="K484" s="253"/>
      <c r="L484" s="253"/>
      <c r="M484" s="253"/>
      <c r="N484" s="253"/>
      <c r="O484" s="253"/>
      <c r="P484" s="253"/>
      <c r="Q484" s="253"/>
      <c r="R484" s="253"/>
    </row>
    <row r="485" spans="1:18" ht="19.5" customHeight="1" x14ac:dyDescent="0.2">
      <c r="A485" s="395" t="s">
        <v>23</v>
      </c>
      <c r="B485" s="395" t="s">
        <v>18</v>
      </c>
      <c r="C485" s="105" t="s">
        <v>19</v>
      </c>
      <c r="D485" s="7" t="s">
        <v>0</v>
      </c>
      <c r="E485" s="105" t="s">
        <v>1</v>
      </c>
      <c r="F485" s="105" t="s">
        <v>16</v>
      </c>
      <c r="G485" s="397" t="s">
        <v>26</v>
      </c>
      <c r="H485" s="398"/>
      <c r="I485" s="399"/>
      <c r="J485" s="400" t="s">
        <v>32</v>
      </c>
      <c r="K485" s="401"/>
      <c r="L485" s="401"/>
      <c r="M485" s="401"/>
      <c r="N485" s="401"/>
      <c r="O485" s="401"/>
      <c r="P485" s="401"/>
      <c r="Q485" s="401"/>
      <c r="R485" s="402"/>
    </row>
    <row r="486" spans="1:18" ht="19.5" customHeight="1" x14ac:dyDescent="0.2">
      <c r="A486" s="396"/>
      <c r="B486" s="396"/>
      <c r="C486" s="106" t="s">
        <v>20</v>
      </c>
      <c r="D486" s="9" t="s">
        <v>21</v>
      </c>
      <c r="E486" s="106" t="s">
        <v>2</v>
      </c>
      <c r="F486" s="106" t="s">
        <v>17</v>
      </c>
      <c r="G486" s="78" t="s">
        <v>3</v>
      </c>
      <c r="H486" s="78" t="s">
        <v>4</v>
      </c>
      <c r="I486" s="78" t="s">
        <v>5</v>
      </c>
      <c r="J486" s="78" t="s">
        <v>6</v>
      </c>
      <c r="K486" s="78" t="s">
        <v>7</v>
      </c>
      <c r="L486" s="78" t="s">
        <v>8</v>
      </c>
      <c r="M486" s="78" t="s">
        <v>9</v>
      </c>
      <c r="N486" s="78" t="s">
        <v>10</v>
      </c>
      <c r="O486" s="78" t="s">
        <v>11</v>
      </c>
      <c r="P486" s="78" t="s">
        <v>12</v>
      </c>
      <c r="Q486" s="78" t="s">
        <v>13</v>
      </c>
      <c r="R486" s="78" t="s">
        <v>14</v>
      </c>
    </row>
    <row r="487" spans="1:18" ht="27" customHeight="1" x14ac:dyDescent="0.3">
      <c r="A487" s="28"/>
      <c r="B487" s="36"/>
      <c r="C487" s="120"/>
      <c r="D487" s="42"/>
      <c r="E487" s="28"/>
      <c r="F487" s="4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44"/>
    </row>
    <row r="488" spans="1:18" ht="27" customHeight="1" x14ac:dyDescent="0.3">
      <c r="A488" s="11"/>
      <c r="B488" s="39"/>
      <c r="C488" s="64"/>
      <c r="D488" s="31"/>
      <c r="E488" s="11"/>
      <c r="F488" s="32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5"/>
    </row>
    <row r="489" spans="1:18" ht="27" customHeight="1" x14ac:dyDescent="0.3">
      <c r="A489" s="11"/>
      <c r="B489" s="39"/>
      <c r="C489" s="64"/>
      <c r="D489" s="31"/>
      <c r="E489" s="11"/>
      <c r="F489" s="32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5"/>
    </row>
    <row r="490" spans="1:18" ht="27" customHeight="1" x14ac:dyDescent="0.3">
      <c r="A490" s="11"/>
      <c r="B490" s="39"/>
      <c r="C490" s="64"/>
      <c r="D490" s="31"/>
      <c r="E490" s="11"/>
      <c r="F490" s="32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5"/>
    </row>
    <row r="491" spans="1:18" ht="27" customHeight="1" x14ac:dyDescent="0.3">
      <c r="A491" s="11"/>
      <c r="B491" s="39"/>
      <c r="C491" s="64"/>
      <c r="D491" s="31"/>
      <c r="E491" s="11"/>
      <c r="F491" s="32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5"/>
    </row>
    <row r="492" spans="1:18" ht="27" customHeight="1" x14ac:dyDescent="0.3">
      <c r="A492" s="11"/>
      <c r="B492" s="39"/>
      <c r="C492" s="64"/>
      <c r="D492" s="31"/>
      <c r="E492" s="11"/>
      <c r="F492" s="32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5"/>
    </row>
    <row r="493" spans="1:18" ht="27" customHeight="1" x14ac:dyDescent="0.3">
      <c r="A493" s="11"/>
      <c r="B493" s="39"/>
      <c r="C493" s="64"/>
      <c r="D493" s="31"/>
      <c r="E493" s="11"/>
      <c r="F493" s="32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5"/>
    </row>
    <row r="494" spans="1:18" ht="27" customHeight="1" x14ac:dyDescent="0.3">
      <c r="A494" s="11"/>
      <c r="B494" s="39"/>
      <c r="C494" s="64"/>
      <c r="D494" s="31"/>
      <c r="E494" s="11"/>
      <c r="F494" s="32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5"/>
    </row>
    <row r="495" spans="1:18" ht="27" customHeight="1" x14ac:dyDescent="0.3">
      <c r="A495" s="11"/>
      <c r="B495" s="39"/>
      <c r="C495" s="64"/>
      <c r="D495" s="31"/>
      <c r="E495" s="11"/>
      <c r="F495" s="32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5"/>
    </row>
    <row r="496" spans="1:18" ht="24.75" customHeight="1" x14ac:dyDescent="0.3">
      <c r="A496" s="11"/>
      <c r="B496" s="39"/>
      <c r="C496" s="64"/>
      <c r="D496" s="31"/>
      <c r="E496" s="11"/>
      <c r="F496" s="32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5"/>
    </row>
    <row r="497" spans="1:18" ht="21.75" customHeight="1" x14ac:dyDescent="0.3">
      <c r="A497" s="11"/>
      <c r="B497" s="82"/>
      <c r="C497" s="64"/>
      <c r="D497" s="31"/>
      <c r="E497" s="11"/>
      <c r="F497" s="32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5"/>
    </row>
    <row r="498" spans="1:18" ht="21.75" customHeight="1" x14ac:dyDescent="0.3">
      <c r="A498" s="20" t="s">
        <v>22</v>
      </c>
      <c r="B498" s="21" t="s">
        <v>215</v>
      </c>
      <c r="C498" s="22"/>
      <c r="D498" s="23"/>
      <c r="E498" s="24"/>
      <c r="F498" s="25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</row>
    <row r="499" spans="1:18" ht="21.75" customHeight="1" x14ac:dyDescent="0.3">
      <c r="A499" s="79"/>
      <c r="B499" s="63"/>
      <c r="C499" s="67"/>
      <c r="D499" s="80"/>
      <c r="E499" s="62"/>
      <c r="F499" s="81"/>
      <c r="G499" s="68"/>
      <c r="H499" s="68"/>
      <c r="I499" s="68"/>
      <c r="J499" s="68"/>
      <c r="K499" s="68"/>
      <c r="L499" s="68"/>
      <c r="M499" s="68"/>
      <c r="N499" s="68"/>
      <c r="O499" s="68"/>
      <c r="P499" s="68"/>
      <c r="Q499" s="68"/>
      <c r="R499" s="68"/>
    </row>
    <row r="500" spans="1:18" s="69" customFormat="1" ht="19.5" customHeight="1" x14ac:dyDescent="0.2">
      <c r="A500" s="393" t="s">
        <v>30</v>
      </c>
      <c r="B500" s="393"/>
      <c r="C500" s="393"/>
      <c r="D500" s="393"/>
      <c r="E500" s="393"/>
      <c r="F500" s="393"/>
      <c r="G500" s="393"/>
      <c r="H500" s="393"/>
      <c r="I500" s="393"/>
      <c r="J500" s="393"/>
      <c r="K500" s="393"/>
      <c r="L500" s="393"/>
      <c r="M500" s="393"/>
      <c r="N500" s="393"/>
      <c r="O500" s="393"/>
      <c r="P500" s="393"/>
      <c r="Q500" s="393"/>
      <c r="R500" s="393"/>
    </row>
    <row r="501" spans="1:18" s="69" customFormat="1" ht="19.5" customHeight="1" x14ac:dyDescent="0.2">
      <c r="A501" s="393" t="s">
        <v>29</v>
      </c>
      <c r="B501" s="393"/>
      <c r="C501" s="393"/>
      <c r="D501" s="393"/>
      <c r="E501" s="393"/>
      <c r="F501" s="393"/>
      <c r="G501" s="393"/>
      <c r="H501" s="393"/>
      <c r="I501" s="393"/>
      <c r="J501" s="393"/>
      <c r="K501" s="393"/>
      <c r="L501" s="393"/>
      <c r="M501" s="393"/>
      <c r="N501" s="393"/>
      <c r="O501" s="393"/>
      <c r="P501" s="393"/>
      <c r="Q501" s="393"/>
      <c r="R501" s="393"/>
    </row>
    <row r="502" spans="1:18" s="69" customFormat="1" ht="19.5" customHeight="1" x14ac:dyDescent="0.2">
      <c r="A502" s="393" t="s">
        <v>111</v>
      </c>
      <c r="B502" s="393"/>
      <c r="C502" s="393"/>
      <c r="D502" s="393"/>
      <c r="E502" s="393"/>
      <c r="F502" s="393"/>
      <c r="G502" s="393"/>
      <c r="H502" s="393"/>
      <c r="I502" s="393"/>
      <c r="J502" s="393"/>
      <c r="K502" s="393"/>
      <c r="L502" s="393"/>
      <c r="M502" s="393"/>
      <c r="N502" s="393"/>
      <c r="O502" s="393"/>
      <c r="P502" s="393"/>
      <c r="Q502" s="393"/>
      <c r="R502" s="393"/>
    </row>
    <row r="503" spans="1:18" s="69" customFormat="1" ht="19.5" customHeight="1" x14ac:dyDescent="0.2">
      <c r="A503" s="107"/>
      <c r="B503" s="107"/>
      <c r="C503" s="107"/>
      <c r="D503" s="107"/>
      <c r="E503" s="107"/>
      <c r="F503" s="107"/>
      <c r="G503" s="107"/>
      <c r="H503" s="107"/>
      <c r="I503" s="107"/>
      <c r="J503" s="107"/>
      <c r="K503" s="107"/>
      <c r="L503" s="107"/>
      <c r="M503" s="107"/>
      <c r="N503" s="107"/>
      <c r="O503" s="107"/>
      <c r="P503" s="107"/>
      <c r="Q503" s="107"/>
      <c r="R503" s="107"/>
    </row>
    <row r="504" spans="1:18" s="69" customFormat="1" ht="19.5" customHeight="1" x14ac:dyDescent="0.2">
      <c r="A504" s="403" t="s">
        <v>272</v>
      </c>
      <c r="B504" s="403"/>
      <c r="C504" s="403"/>
      <c r="D504" s="403"/>
      <c r="E504" s="403"/>
      <c r="F504" s="403"/>
      <c r="G504" s="403"/>
      <c r="H504" s="403"/>
      <c r="I504" s="403"/>
      <c r="J504" s="403"/>
      <c r="K504" s="403"/>
      <c r="L504" s="403"/>
      <c r="M504" s="403"/>
      <c r="N504" s="403"/>
      <c r="O504" s="403"/>
      <c r="P504" s="403"/>
      <c r="Q504" s="403"/>
      <c r="R504" s="403"/>
    </row>
    <row r="505" spans="1:18" s="69" customFormat="1" ht="19.5" customHeight="1" x14ac:dyDescent="0.2">
      <c r="A505" s="148" t="s">
        <v>275</v>
      </c>
      <c r="B505" s="148"/>
      <c r="C505" s="148"/>
      <c r="D505" s="148"/>
      <c r="E505" s="148"/>
      <c r="F505" s="148"/>
      <c r="G505" s="148"/>
      <c r="H505" s="148"/>
      <c r="I505" s="148"/>
      <c r="J505" s="148"/>
      <c r="K505" s="148"/>
      <c r="L505" s="148"/>
      <c r="M505" s="148"/>
      <c r="N505" s="148"/>
      <c r="O505" s="148"/>
      <c r="P505" s="148"/>
      <c r="Q505" s="148"/>
      <c r="R505" s="148"/>
    </row>
    <row r="506" spans="1:18" s="69" customFormat="1" ht="19.5" customHeight="1" x14ac:dyDescent="0.2">
      <c r="B506" s="253" t="s">
        <v>276</v>
      </c>
      <c r="C506" s="253"/>
      <c r="D506" s="253"/>
      <c r="E506" s="253"/>
      <c r="F506" s="253"/>
      <c r="G506" s="253"/>
      <c r="H506" s="253"/>
      <c r="I506" s="253"/>
      <c r="J506" s="253"/>
      <c r="K506" s="253"/>
      <c r="L506" s="253"/>
      <c r="M506" s="253"/>
      <c r="N506" s="253"/>
      <c r="O506" s="253"/>
      <c r="P506" s="253"/>
      <c r="Q506" s="253"/>
      <c r="R506" s="253"/>
    </row>
    <row r="507" spans="1:18" s="69" customFormat="1" ht="19.5" customHeight="1" x14ac:dyDescent="0.2">
      <c r="A507" s="395" t="s">
        <v>23</v>
      </c>
      <c r="B507" s="395" t="s">
        <v>18</v>
      </c>
      <c r="C507" s="105" t="s">
        <v>19</v>
      </c>
      <c r="D507" s="7" t="s">
        <v>0</v>
      </c>
      <c r="E507" s="105" t="s">
        <v>1</v>
      </c>
      <c r="F507" s="105" t="s">
        <v>16</v>
      </c>
      <c r="G507" s="397" t="s">
        <v>26</v>
      </c>
      <c r="H507" s="398"/>
      <c r="I507" s="399"/>
      <c r="J507" s="400" t="s">
        <v>32</v>
      </c>
      <c r="K507" s="401"/>
      <c r="L507" s="401"/>
      <c r="M507" s="401"/>
      <c r="N507" s="401"/>
      <c r="O507" s="401"/>
      <c r="P507" s="401"/>
      <c r="Q507" s="401"/>
      <c r="R507" s="402"/>
    </row>
    <row r="508" spans="1:18" s="69" customFormat="1" ht="19.5" customHeight="1" x14ac:dyDescent="0.2">
      <c r="A508" s="396"/>
      <c r="B508" s="396"/>
      <c r="C508" s="106" t="s">
        <v>20</v>
      </c>
      <c r="D508" s="9" t="s">
        <v>21</v>
      </c>
      <c r="E508" s="106" t="s">
        <v>2</v>
      </c>
      <c r="F508" s="106" t="s">
        <v>17</v>
      </c>
      <c r="G508" s="78" t="s">
        <v>3</v>
      </c>
      <c r="H508" s="78" t="s">
        <v>4</v>
      </c>
      <c r="I508" s="78" t="s">
        <v>5</v>
      </c>
      <c r="J508" s="78" t="s">
        <v>6</v>
      </c>
      <c r="K508" s="78" t="s">
        <v>7</v>
      </c>
      <c r="L508" s="78" t="s">
        <v>8</v>
      </c>
      <c r="M508" s="78" t="s">
        <v>9</v>
      </c>
      <c r="N508" s="78" t="s">
        <v>10</v>
      </c>
      <c r="O508" s="78" t="s">
        <v>11</v>
      </c>
      <c r="P508" s="78" t="s">
        <v>12</v>
      </c>
      <c r="Q508" s="78" t="s">
        <v>13</v>
      </c>
      <c r="R508" s="78" t="s">
        <v>14</v>
      </c>
    </row>
    <row r="509" spans="1:18" s="69" customFormat="1" ht="19.5" customHeight="1" x14ac:dyDescent="0.3">
      <c r="A509" s="28">
        <v>1</v>
      </c>
      <c r="B509" s="292" t="s">
        <v>294</v>
      </c>
      <c r="C509" s="294" t="s">
        <v>277</v>
      </c>
      <c r="D509" s="42">
        <v>500000</v>
      </c>
      <c r="E509" s="28" t="s">
        <v>80</v>
      </c>
      <c r="F509" s="43" t="s">
        <v>43</v>
      </c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44"/>
    </row>
    <row r="510" spans="1:18" s="69" customFormat="1" ht="19.5" customHeight="1" x14ac:dyDescent="0.3">
      <c r="A510" s="11"/>
      <c r="B510" s="108" t="s">
        <v>90</v>
      </c>
      <c r="C510" s="295" t="s">
        <v>278</v>
      </c>
      <c r="D510" s="31"/>
      <c r="E510" s="11" t="s">
        <v>152</v>
      </c>
      <c r="F510" s="32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5"/>
    </row>
    <row r="511" spans="1:18" s="69" customFormat="1" ht="19.5" customHeight="1" x14ac:dyDescent="0.3">
      <c r="A511" s="11"/>
      <c r="B511" s="293"/>
      <c r="C511" s="64" t="s">
        <v>279</v>
      </c>
      <c r="D511" s="31"/>
      <c r="E511" s="11"/>
      <c r="F511" s="32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5"/>
    </row>
    <row r="512" spans="1:18" s="69" customFormat="1" ht="19.5" customHeight="1" x14ac:dyDescent="0.3">
      <c r="A512" s="46"/>
      <c r="B512" s="247"/>
      <c r="C512" s="95"/>
      <c r="D512" s="48"/>
      <c r="E512" s="46"/>
      <c r="F512" s="49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40"/>
    </row>
    <row r="513" spans="1:18" s="69" customFormat="1" ht="19.5" customHeight="1" x14ac:dyDescent="0.3">
      <c r="A513" s="56">
        <v>2</v>
      </c>
      <c r="B513" s="290" t="s">
        <v>280</v>
      </c>
      <c r="C513" s="290" t="s">
        <v>281</v>
      </c>
      <c r="D513" s="57">
        <v>250000</v>
      </c>
      <c r="E513" s="56" t="s">
        <v>80</v>
      </c>
      <c r="F513" s="58" t="s">
        <v>43</v>
      </c>
      <c r="G513" s="59"/>
      <c r="H513" s="59"/>
      <c r="I513" s="59"/>
      <c r="J513" s="59"/>
      <c r="K513" s="59"/>
      <c r="L513" s="59"/>
      <c r="M513" s="59"/>
      <c r="N513" s="59"/>
      <c r="O513" s="59"/>
      <c r="P513" s="59"/>
      <c r="Q513" s="59"/>
      <c r="R513" s="37"/>
    </row>
    <row r="514" spans="1:18" s="69" customFormat="1" ht="19.5" customHeight="1" x14ac:dyDescent="0.3">
      <c r="A514" s="11"/>
      <c r="B514" s="82" t="s">
        <v>282</v>
      </c>
      <c r="C514" s="289" t="s">
        <v>283</v>
      </c>
      <c r="D514" s="31"/>
      <c r="E514" s="11" t="s">
        <v>152</v>
      </c>
      <c r="F514" s="32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5"/>
    </row>
    <row r="515" spans="1:18" s="69" customFormat="1" ht="19.5" customHeight="1" x14ac:dyDescent="0.3">
      <c r="A515" s="11"/>
      <c r="B515" s="82"/>
      <c r="C515" s="289" t="s">
        <v>284</v>
      </c>
      <c r="D515" s="31"/>
      <c r="E515" s="11"/>
      <c r="F515" s="32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5"/>
    </row>
    <row r="516" spans="1:18" s="69" customFormat="1" ht="19.5" customHeight="1" x14ac:dyDescent="0.3">
      <c r="A516" s="46"/>
      <c r="B516" s="47"/>
      <c r="C516" s="95"/>
      <c r="D516" s="48"/>
      <c r="E516" s="46"/>
      <c r="F516" s="49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40"/>
    </row>
    <row r="517" spans="1:18" s="69" customFormat="1" ht="19.5" customHeight="1" x14ac:dyDescent="0.3">
      <c r="A517" s="11"/>
      <c r="B517" s="45"/>
      <c r="C517" s="64"/>
      <c r="D517" s="31"/>
      <c r="E517" s="11"/>
      <c r="F517" s="32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5"/>
    </row>
    <row r="518" spans="1:18" s="69" customFormat="1" ht="19.5" customHeight="1" x14ac:dyDescent="0.3">
      <c r="A518" s="11"/>
      <c r="B518" s="45"/>
      <c r="C518" s="64"/>
      <c r="D518" s="31"/>
      <c r="E518" s="11"/>
      <c r="F518" s="32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5"/>
    </row>
    <row r="519" spans="1:18" s="69" customFormat="1" ht="19.5" customHeight="1" x14ac:dyDescent="0.3">
      <c r="A519" s="11"/>
      <c r="B519" s="45"/>
      <c r="C519" s="64"/>
      <c r="D519" s="31"/>
      <c r="E519" s="11"/>
      <c r="F519" s="32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5"/>
    </row>
    <row r="520" spans="1:18" s="69" customFormat="1" ht="19.5" customHeight="1" x14ac:dyDescent="0.3">
      <c r="A520" s="11"/>
      <c r="B520" s="45"/>
      <c r="C520" s="64"/>
      <c r="D520" s="31"/>
      <c r="E520" s="11"/>
      <c r="F520" s="32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5"/>
    </row>
    <row r="521" spans="1:18" s="69" customFormat="1" ht="19.5" customHeight="1" x14ac:dyDescent="0.3">
      <c r="A521" s="11"/>
      <c r="B521" s="45"/>
      <c r="C521" s="64"/>
      <c r="D521" s="31"/>
      <c r="E521" s="11"/>
      <c r="F521" s="32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5"/>
    </row>
    <row r="522" spans="1:18" s="69" customFormat="1" ht="19.5" customHeight="1" x14ac:dyDescent="0.3">
      <c r="A522" s="11"/>
      <c r="B522" s="45"/>
      <c r="C522" s="64"/>
      <c r="D522" s="31"/>
      <c r="E522" s="11"/>
      <c r="F522" s="32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5"/>
    </row>
    <row r="523" spans="1:18" s="69" customFormat="1" ht="19.5" customHeight="1" x14ac:dyDescent="0.3">
      <c r="A523" s="11"/>
      <c r="B523" s="82"/>
      <c r="C523" s="64"/>
      <c r="D523" s="31"/>
      <c r="E523" s="11"/>
      <c r="F523" s="32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5"/>
    </row>
    <row r="524" spans="1:18" s="69" customFormat="1" ht="19.5" customHeight="1" x14ac:dyDescent="0.3">
      <c r="A524" s="20" t="s">
        <v>22</v>
      </c>
      <c r="B524" s="21" t="s">
        <v>34</v>
      </c>
      <c r="C524" s="22"/>
      <c r="D524" s="23">
        <f>+D509+D513</f>
        <v>750000</v>
      </c>
      <c r="E524" s="24"/>
      <c r="F524" s="25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</row>
    <row r="525" spans="1:18" s="69" customFormat="1" ht="19.5" customHeight="1" x14ac:dyDescent="0.3">
      <c r="A525" s="79"/>
      <c r="B525" s="63"/>
      <c r="C525" s="67"/>
      <c r="D525" s="80"/>
      <c r="E525" s="62"/>
      <c r="F525" s="81"/>
      <c r="G525" s="68"/>
      <c r="H525" s="68"/>
      <c r="I525" s="68"/>
      <c r="J525" s="68"/>
      <c r="K525" s="68"/>
      <c r="L525" s="68"/>
      <c r="M525" s="68"/>
      <c r="N525" s="68"/>
      <c r="O525" s="68"/>
      <c r="P525" s="68"/>
      <c r="Q525" s="68"/>
      <c r="R525" s="68"/>
    </row>
    <row r="526" spans="1:18" s="69" customFormat="1" ht="19.5" customHeight="1" x14ac:dyDescent="0.3">
      <c r="A526" s="79"/>
      <c r="B526" s="63"/>
      <c r="C526" s="67"/>
      <c r="D526" s="80"/>
      <c r="E526" s="62"/>
      <c r="F526" s="81"/>
      <c r="G526" s="68"/>
      <c r="H526" s="68"/>
      <c r="I526" s="68"/>
      <c r="J526" s="68"/>
      <c r="K526" s="68"/>
      <c r="L526" s="68"/>
      <c r="M526" s="68"/>
      <c r="N526" s="68"/>
      <c r="O526" s="68"/>
      <c r="P526" s="68"/>
      <c r="Q526" s="68"/>
      <c r="R526" s="68"/>
    </row>
    <row r="527" spans="1:18" s="69" customFormat="1" ht="19.5" customHeight="1" x14ac:dyDescent="0.2">
      <c r="A527" s="393" t="s">
        <v>30</v>
      </c>
      <c r="B527" s="393"/>
      <c r="C527" s="393"/>
      <c r="D527" s="393"/>
      <c r="E527" s="393"/>
      <c r="F527" s="393"/>
      <c r="G527" s="393"/>
      <c r="H527" s="393"/>
      <c r="I527" s="393"/>
      <c r="J527" s="393"/>
      <c r="K527" s="393"/>
      <c r="L527" s="393"/>
      <c r="M527" s="393"/>
      <c r="N527" s="393"/>
      <c r="O527" s="393"/>
      <c r="P527" s="393"/>
      <c r="Q527" s="393"/>
      <c r="R527" s="393"/>
    </row>
    <row r="528" spans="1:18" s="69" customFormat="1" ht="19.5" customHeight="1" x14ac:dyDescent="0.2">
      <c r="A528" s="393" t="s">
        <v>29</v>
      </c>
      <c r="B528" s="393"/>
      <c r="C528" s="393"/>
      <c r="D528" s="393"/>
      <c r="E528" s="393"/>
      <c r="F528" s="393"/>
      <c r="G528" s="393"/>
      <c r="H528" s="393"/>
      <c r="I528" s="393"/>
      <c r="J528" s="393"/>
      <c r="K528" s="393"/>
      <c r="L528" s="393"/>
      <c r="M528" s="393"/>
      <c r="N528" s="393"/>
      <c r="O528" s="393"/>
      <c r="P528" s="393"/>
      <c r="Q528" s="393"/>
      <c r="R528" s="393"/>
    </row>
    <row r="529" spans="1:18" s="69" customFormat="1" ht="19.5" customHeight="1" x14ac:dyDescent="0.2">
      <c r="A529" s="393" t="s">
        <v>111</v>
      </c>
      <c r="B529" s="393"/>
      <c r="C529" s="393"/>
      <c r="D529" s="393"/>
      <c r="E529" s="393"/>
      <c r="F529" s="393"/>
      <c r="G529" s="393"/>
      <c r="H529" s="393"/>
      <c r="I529" s="393"/>
      <c r="J529" s="393"/>
      <c r="K529" s="393"/>
      <c r="L529" s="393"/>
      <c r="M529" s="393"/>
      <c r="N529" s="393"/>
      <c r="O529" s="393"/>
      <c r="P529" s="393"/>
      <c r="Q529" s="393"/>
      <c r="R529" s="393"/>
    </row>
    <row r="530" spans="1:18" s="69" customFormat="1" ht="19.5" customHeight="1" x14ac:dyDescent="0.2">
      <c r="A530" s="145"/>
      <c r="B530" s="145"/>
      <c r="C530" s="145"/>
      <c r="D530" s="145"/>
      <c r="E530" s="145"/>
      <c r="F530" s="145"/>
      <c r="G530" s="145"/>
      <c r="H530" s="145"/>
      <c r="I530" s="145"/>
      <c r="J530" s="145"/>
      <c r="K530" s="145"/>
      <c r="L530" s="145"/>
      <c r="M530" s="145"/>
      <c r="N530" s="145"/>
      <c r="O530" s="145"/>
      <c r="P530" s="145"/>
      <c r="Q530" s="145"/>
      <c r="R530" s="145"/>
    </row>
    <row r="531" spans="1:18" s="69" customFormat="1" ht="19.5" customHeight="1" x14ac:dyDescent="0.2">
      <c r="A531" s="403" t="s">
        <v>272</v>
      </c>
      <c r="B531" s="403"/>
      <c r="C531" s="403"/>
      <c r="D531" s="403"/>
      <c r="E531" s="403"/>
      <c r="F531" s="403"/>
      <c r="G531" s="403"/>
      <c r="H531" s="403"/>
      <c r="I531" s="403"/>
      <c r="J531" s="403"/>
      <c r="K531" s="403"/>
      <c r="L531" s="403"/>
      <c r="M531" s="403"/>
      <c r="N531" s="403"/>
      <c r="O531" s="403"/>
      <c r="P531" s="403"/>
      <c r="Q531" s="403"/>
      <c r="R531" s="403"/>
    </row>
    <row r="532" spans="1:18" s="69" customFormat="1" ht="19.5" customHeight="1" x14ac:dyDescent="0.2">
      <c r="A532" s="148" t="s">
        <v>285</v>
      </c>
      <c r="B532" s="148"/>
      <c r="C532" s="148"/>
      <c r="D532" s="148"/>
      <c r="E532" s="148"/>
      <c r="F532" s="148"/>
      <c r="G532" s="148"/>
      <c r="H532" s="148"/>
      <c r="I532" s="148"/>
      <c r="J532" s="148"/>
      <c r="K532" s="148"/>
      <c r="L532" s="148"/>
      <c r="M532" s="148"/>
      <c r="N532" s="148"/>
      <c r="O532" s="148"/>
      <c r="P532" s="148"/>
      <c r="Q532" s="148"/>
      <c r="R532" s="148"/>
    </row>
    <row r="533" spans="1:18" s="69" customFormat="1" ht="19.5" customHeight="1" x14ac:dyDescent="0.2">
      <c r="B533" s="253" t="s">
        <v>286</v>
      </c>
      <c r="C533" s="253"/>
      <c r="D533" s="253"/>
      <c r="E533" s="253"/>
      <c r="F533" s="253"/>
      <c r="G533" s="253"/>
      <c r="H533" s="253"/>
      <c r="I533" s="253"/>
      <c r="J533" s="253"/>
      <c r="K533" s="253"/>
      <c r="L533" s="253"/>
      <c r="M533" s="253"/>
      <c r="N533" s="253"/>
      <c r="O533" s="253"/>
      <c r="P533" s="253"/>
      <c r="Q533" s="253"/>
      <c r="R533" s="253"/>
    </row>
    <row r="534" spans="1:18" s="69" customFormat="1" ht="19.5" customHeight="1" x14ac:dyDescent="0.2">
      <c r="A534" s="395" t="s">
        <v>23</v>
      </c>
      <c r="B534" s="395" t="s">
        <v>18</v>
      </c>
      <c r="C534" s="146" t="s">
        <v>19</v>
      </c>
      <c r="D534" s="7" t="s">
        <v>0</v>
      </c>
      <c r="E534" s="146" t="s">
        <v>1</v>
      </c>
      <c r="F534" s="146" t="s">
        <v>16</v>
      </c>
      <c r="G534" s="397" t="s">
        <v>26</v>
      </c>
      <c r="H534" s="398"/>
      <c r="I534" s="399"/>
      <c r="J534" s="400" t="s">
        <v>32</v>
      </c>
      <c r="K534" s="401"/>
      <c r="L534" s="401"/>
      <c r="M534" s="401"/>
      <c r="N534" s="401"/>
      <c r="O534" s="401"/>
      <c r="P534" s="401"/>
      <c r="Q534" s="401"/>
      <c r="R534" s="402"/>
    </row>
    <row r="535" spans="1:18" s="69" customFormat="1" ht="19.5" customHeight="1" x14ac:dyDescent="0.2">
      <c r="A535" s="396"/>
      <c r="B535" s="396"/>
      <c r="C535" s="147" t="s">
        <v>20</v>
      </c>
      <c r="D535" s="9" t="s">
        <v>21</v>
      </c>
      <c r="E535" s="147" t="s">
        <v>2</v>
      </c>
      <c r="F535" s="147" t="s">
        <v>17</v>
      </c>
      <c r="G535" s="78" t="s">
        <v>3</v>
      </c>
      <c r="H535" s="78" t="s">
        <v>4</v>
      </c>
      <c r="I535" s="78" t="s">
        <v>5</v>
      </c>
      <c r="J535" s="78" t="s">
        <v>6</v>
      </c>
      <c r="K535" s="78" t="s">
        <v>7</v>
      </c>
      <c r="L535" s="78" t="s">
        <v>8</v>
      </c>
      <c r="M535" s="78" t="s">
        <v>9</v>
      </c>
      <c r="N535" s="78" t="s">
        <v>10</v>
      </c>
      <c r="O535" s="78" t="s">
        <v>11</v>
      </c>
      <c r="P535" s="78" t="s">
        <v>12</v>
      </c>
      <c r="Q535" s="78" t="s">
        <v>13</v>
      </c>
      <c r="R535" s="78" t="s">
        <v>14</v>
      </c>
    </row>
    <row r="536" spans="1:18" s="69" customFormat="1" ht="19.5" customHeight="1" x14ac:dyDescent="0.3">
      <c r="A536" s="28">
        <v>1</v>
      </c>
      <c r="B536" s="161" t="s">
        <v>289</v>
      </c>
      <c r="C536" s="120" t="s">
        <v>81</v>
      </c>
      <c r="D536" s="42">
        <v>100000</v>
      </c>
      <c r="E536" s="28" t="s">
        <v>80</v>
      </c>
      <c r="F536" s="43" t="s">
        <v>43</v>
      </c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44"/>
    </row>
    <row r="537" spans="1:18" s="69" customFormat="1" ht="19.5" customHeight="1" x14ac:dyDescent="0.3">
      <c r="A537" s="11"/>
      <c r="B537" s="174" t="s">
        <v>288</v>
      </c>
      <c r="C537" s="64" t="s">
        <v>287</v>
      </c>
      <c r="D537" s="31"/>
      <c r="E537" s="11" t="s">
        <v>152</v>
      </c>
      <c r="F537" s="32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5"/>
    </row>
    <row r="538" spans="1:18" s="69" customFormat="1" ht="19.5" customHeight="1" x14ac:dyDescent="0.3">
      <c r="A538" s="11"/>
      <c r="B538" s="293"/>
      <c r="C538" s="64"/>
      <c r="D538" s="31"/>
      <c r="E538" s="11"/>
      <c r="F538" s="32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5"/>
    </row>
    <row r="539" spans="1:18" s="69" customFormat="1" ht="19.5" customHeight="1" x14ac:dyDescent="0.3">
      <c r="A539" s="11"/>
      <c r="B539" s="291"/>
      <c r="C539" s="64"/>
      <c r="D539" s="31"/>
      <c r="E539" s="11"/>
      <c r="F539" s="32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5"/>
    </row>
    <row r="540" spans="1:18" s="69" customFormat="1" ht="19.5" customHeight="1" x14ac:dyDescent="0.3">
      <c r="A540" s="11"/>
      <c r="B540" s="245"/>
      <c r="C540" s="245"/>
      <c r="D540" s="31"/>
      <c r="E540" s="11"/>
      <c r="F540" s="32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5"/>
    </row>
    <row r="541" spans="1:18" s="69" customFormat="1" ht="19.5" customHeight="1" x14ac:dyDescent="0.3">
      <c r="A541" s="11"/>
      <c r="B541" s="82"/>
      <c r="C541" s="289"/>
      <c r="D541" s="31"/>
      <c r="E541" s="11"/>
      <c r="F541" s="32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5"/>
    </row>
    <row r="542" spans="1:18" s="69" customFormat="1" ht="19.5" customHeight="1" x14ac:dyDescent="0.3">
      <c r="A542" s="11"/>
      <c r="B542" s="82"/>
      <c r="C542" s="289"/>
      <c r="D542" s="31"/>
      <c r="E542" s="11"/>
      <c r="F542" s="32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5"/>
    </row>
    <row r="543" spans="1:18" s="69" customFormat="1" ht="19.5" customHeight="1" x14ac:dyDescent="0.3">
      <c r="A543" s="11"/>
      <c r="B543" s="45"/>
      <c r="C543" s="64"/>
      <c r="D543" s="31"/>
      <c r="E543" s="11"/>
      <c r="F543" s="32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5"/>
    </row>
    <row r="544" spans="1:18" s="69" customFormat="1" ht="19.5" customHeight="1" x14ac:dyDescent="0.3">
      <c r="A544" s="11"/>
      <c r="B544" s="45"/>
      <c r="C544" s="64"/>
      <c r="D544" s="31"/>
      <c r="E544" s="11"/>
      <c r="F544" s="32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5"/>
    </row>
    <row r="545" spans="1:18" s="69" customFormat="1" ht="19.5" customHeight="1" x14ac:dyDescent="0.3">
      <c r="A545" s="11"/>
      <c r="B545" s="45"/>
      <c r="C545" s="64"/>
      <c r="D545" s="31"/>
      <c r="E545" s="11"/>
      <c r="F545" s="32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5"/>
    </row>
    <row r="546" spans="1:18" s="69" customFormat="1" ht="19.5" customHeight="1" x14ac:dyDescent="0.3">
      <c r="A546" s="11"/>
      <c r="B546" s="45"/>
      <c r="C546" s="64"/>
      <c r="D546" s="31"/>
      <c r="E546" s="11"/>
      <c r="F546" s="32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5"/>
    </row>
    <row r="547" spans="1:18" s="69" customFormat="1" ht="19.5" customHeight="1" x14ac:dyDescent="0.3">
      <c r="A547" s="11"/>
      <c r="B547" s="45"/>
      <c r="C547" s="64"/>
      <c r="D547" s="31"/>
      <c r="E547" s="11"/>
      <c r="F547" s="32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5"/>
    </row>
    <row r="548" spans="1:18" s="69" customFormat="1" ht="19.5" customHeight="1" x14ac:dyDescent="0.3">
      <c r="A548" s="11"/>
      <c r="B548" s="45"/>
      <c r="C548" s="64"/>
      <c r="D548" s="31"/>
      <c r="E548" s="11"/>
      <c r="F548" s="32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5"/>
    </row>
    <row r="549" spans="1:18" s="69" customFormat="1" ht="19.5" customHeight="1" x14ac:dyDescent="0.3">
      <c r="A549" s="11"/>
      <c r="B549" s="45"/>
      <c r="C549" s="64"/>
      <c r="D549" s="31"/>
      <c r="E549" s="11"/>
      <c r="F549" s="32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5"/>
    </row>
    <row r="550" spans="1:18" s="69" customFormat="1" ht="19.5" customHeight="1" x14ac:dyDescent="0.3">
      <c r="A550" s="11"/>
      <c r="B550" s="82"/>
      <c r="C550" s="64"/>
      <c r="D550" s="31"/>
      <c r="E550" s="11"/>
      <c r="F550" s="32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5"/>
    </row>
    <row r="551" spans="1:18" s="69" customFormat="1" ht="19.5" customHeight="1" x14ac:dyDescent="0.3">
      <c r="A551" s="20" t="s">
        <v>22</v>
      </c>
      <c r="B551" s="21" t="s">
        <v>25</v>
      </c>
      <c r="C551" s="22"/>
      <c r="D551" s="23">
        <f>+D536+D540</f>
        <v>100000</v>
      </c>
      <c r="E551" s="24"/>
      <c r="F551" s="25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</row>
    <row r="552" spans="1:18" s="69" customFormat="1" ht="19.5" customHeight="1" x14ac:dyDescent="0.3">
      <c r="A552" s="79"/>
      <c r="B552" s="63"/>
      <c r="C552" s="67"/>
      <c r="D552" s="80"/>
      <c r="E552" s="62"/>
      <c r="F552" s="81"/>
      <c r="G552" s="68"/>
      <c r="H552" s="68"/>
      <c r="I552" s="68"/>
      <c r="J552" s="68"/>
      <c r="K552" s="68"/>
      <c r="L552" s="68"/>
      <c r="M552" s="68"/>
      <c r="N552" s="68"/>
      <c r="O552" s="68"/>
      <c r="P552" s="68"/>
      <c r="Q552" s="68"/>
      <c r="R552" s="68"/>
    </row>
    <row r="553" spans="1:18" s="69" customFormat="1" ht="19.5" customHeight="1" x14ac:dyDescent="0.3">
      <c r="A553" s="79"/>
      <c r="B553" s="63"/>
      <c r="C553" s="67"/>
      <c r="D553" s="80"/>
      <c r="E553" s="62"/>
      <c r="F553" s="81"/>
      <c r="G553" s="68"/>
      <c r="H553" s="68"/>
      <c r="I553" s="68"/>
      <c r="J553" s="68"/>
      <c r="K553" s="68"/>
      <c r="L553" s="68"/>
      <c r="M553" s="68"/>
      <c r="N553" s="68"/>
      <c r="O553" s="68"/>
      <c r="P553" s="68"/>
      <c r="Q553" s="68"/>
      <c r="R553" s="68"/>
    </row>
    <row r="554" spans="1:18" s="69" customFormat="1" ht="19.5" customHeight="1" x14ac:dyDescent="0.2">
      <c r="A554" s="393" t="s">
        <v>30</v>
      </c>
      <c r="B554" s="393"/>
      <c r="C554" s="393"/>
      <c r="D554" s="393"/>
      <c r="E554" s="393"/>
      <c r="F554" s="393"/>
      <c r="G554" s="393"/>
      <c r="H554" s="393"/>
      <c r="I554" s="393"/>
      <c r="J554" s="393"/>
      <c r="K554" s="393"/>
      <c r="L554" s="393"/>
      <c r="M554" s="393"/>
      <c r="N554" s="393"/>
      <c r="O554" s="393"/>
      <c r="P554" s="393"/>
      <c r="Q554" s="393"/>
      <c r="R554" s="393"/>
    </row>
    <row r="555" spans="1:18" s="69" customFormat="1" ht="19.5" customHeight="1" x14ac:dyDescent="0.2">
      <c r="A555" s="393" t="s">
        <v>29</v>
      </c>
      <c r="B555" s="393"/>
      <c r="C555" s="393"/>
      <c r="D555" s="393"/>
      <c r="E555" s="393"/>
      <c r="F555" s="393"/>
      <c r="G555" s="393"/>
      <c r="H555" s="393"/>
      <c r="I555" s="393"/>
      <c r="J555" s="393"/>
      <c r="K555" s="393"/>
      <c r="L555" s="393"/>
      <c r="M555" s="393"/>
      <c r="N555" s="393"/>
      <c r="O555" s="393"/>
      <c r="P555" s="393"/>
      <c r="Q555" s="393"/>
      <c r="R555" s="393"/>
    </row>
    <row r="556" spans="1:18" s="69" customFormat="1" ht="19.5" customHeight="1" x14ac:dyDescent="0.2">
      <c r="A556" s="393" t="s">
        <v>111</v>
      </c>
      <c r="B556" s="393"/>
      <c r="C556" s="393"/>
      <c r="D556" s="393"/>
      <c r="E556" s="393"/>
      <c r="F556" s="393"/>
      <c r="G556" s="393"/>
      <c r="H556" s="393"/>
      <c r="I556" s="393"/>
      <c r="J556" s="393"/>
      <c r="K556" s="393"/>
      <c r="L556" s="393"/>
      <c r="M556" s="393"/>
      <c r="N556" s="393"/>
      <c r="O556" s="393"/>
      <c r="P556" s="393"/>
      <c r="Q556" s="393"/>
      <c r="R556" s="393"/>
    </row>
    <row r="557" spans="1:18" s="69" customFormat="1" ht="19.5" customHeight="1" x14ac:dyDescent="0.2">
      <c r="A557" s="145"/>
      <c r="B557" s="145"/>
      <c r="C557" s="145"/>
      <c r="D557" s="145"/>
      <c r="E557" s="145"/>
      <c r="F557" s="145"/>
      <c r="G557" s="145"/>
      <c r="H557" s="145"/>
      <c r="I557" s="145"/>
      <c r="J557" s="145"/>
      <c r="K557" s="145"/>
      <c r="L557" s="145"/>
      <c r="M557" s="145"/>
      <c r="N557" s="145"/>
      <c r="O557" s="145"/>
      <c r="P557" s="145"/>
      <c r="Q557" s="145"/>
      <c r="R557" s="145"/>
    </row>
    <row r="558" spans="1:18" s="69" customFormat="1" ht="19.5" customHeight="1" x14ac:dyDescent="0.2">
      <c r="A558" s="403" t="s">
        <v>292</v>
      </c>
      <c r="B558" s="403"/>
      <c r="C558" s="403"/>
      <c r="D558" s="403"/>
      <c r="E558" s="403"/>
      <c r="F558" s="403"/>
      <c r="G558" s="403"/>
      <c r="H558" s="403"/>
      <c r="I558" s="403"/>
      <c r="J558" s="403"/>
      <c r="K558" s="403"/>
      <c r="L558" s="403"/>
      <c r="M558" s="403"/>
      <c r="N558" s="403"/>
      <c r="O558" s="403"/>
      <c r="P558" s="403"/>
      <c r="Q558" s="403"/>
      <c r="R558" s="403"/>
    </row>
    <row r="559" spans="1:18" s="69" customFormat="1" ht="19.5" customHeight="1" x14ac:dyDescent="0.2">
      <c r="A559" s="148" t="s">
        <v>290</v>
      </c>
      <c r="B559" s="148"/>
      <c r="C559" s="148"/>
      <c r="D559" s="148"/>
      <c r="E559" s="148"/>
      <c r="F559" s="148"/>
      <c r="G559" s="148"/>
      <c r="H559" s="148"/>
      <c r="I559" s="148"/>
      <c r="J559" s="148"/>
      <c r="K559" s="148"/>
      <c r="L559" s="148"/>
      <c r="M559" s="148"/>
      <c r="N559" s="148"/>
      <c r="O559" s="148"/>
      <c r="P559" s="148"/>
      <c r="Q559" s="148"/>
      <c r="R559" s="148"/>
    </row>
    <row r="560" spans="1:18" s="69" customFormat="1" ht="19.5" customHeight="1" x14ac:dyDescent="0.2">
      <c r="B560" s="253" t="s">
        <v>291</v>
      </c>
      <c r="C560" s="253"/>
      <c r="D560" s="253"/>
      <c r="E560" s="253"/>
      <c r="F560" s="253"/>
      <c r="G560" s="253"/>
      <c r="H560" s="253"/>
      <c r="I560" s="253"/>
      <c r="J560" s="253"/>
      <c r="K560" s="253"/>
      <c r="L560" s="253"/>
      <c r="M560" s="253"/>
      <c r="N560" s="253"/>
      <c r="O560" s="253"/>
      <c r="P560" s="253"/>
      <c r="Q560" s="253"/>
      <c r="R560" s="253"/>
    </row>
    <row r="561" spans="1:18" s="69" customFormat="1" ht="19.5" customHeight="1" x14ac:dyDescent="0.2">
      <c r="A561" s="395" t="s">
        <v>23</v>
      </c>
      <c r="B561" s="395" t="s">
        <v>18</v>
      </c>
      <c r="C561" s="146" t="s">
        <v>19</v>
      </c>
      <c r="D561" s="7" t="s">
        <v>0</v>
      </c>
      <c r="E561" s="146" t="s">
        <v>1</v>
      </c>
      <c r="F561" s="146" t="s">
        <v>16</v>
      </c>
      <c r="G561" s="397" t="s">
        <v>26</v>
      </c>
      <c r="H561" s="398"/>
      <c r="I561" s="399"/>
      <c r="J561" s="400" t="s">
        <v>32</v>
      </c>
      <c r="K561" s="401"/>
      <c r="L561" s="401"/>
      <c r="M561" s="401"/>
      <c r="N561" s="401"/>
      <c r="O561" s="401"/>
      <c r="P561" s="401"/>
      <c r="Q561" s="401"/>
      <c r="R561" s="402"/>
    </row>
    <row r="562" spans="1:18" s="69" customFormat="1" ht="19.5" customHeight="1" x14ac:dyDescent="0.2">
      <c r="A562" s="396"/>
      <c r="B562" s="396"/>
      <c r="C562" s="147" t="s">
        <v>20</v>
      </c>
      <c r="D562" s="9" t="s">
        <v>21</v>
      </c>
      <c r="E562" s="147" t="s">
        <v>2</v>
      </c>
      <c r="F562" s="147" t="s">
        <v>17</v>
      </c>
      <c r="G562" s="78" t="s">
        <v>3</v>
      </c>
      <c r="H562" s="78" t="s">
        <v>4</v>
      </c>
      <c r="I562" s="78" t="s">
        <v>5</v>
      </c>
      <c r="J562" s="78" t="s">
        <v>6</v>
      </c>
      <c r="K562" s="78" t="s">
        <v>7</v>
      </c>
      <c r="L562" s="78" t="s">
        <v>8</v>
      </c>
      <c r="M562" s="78" t="s">
        <v>9</v>
      </c>
      <c r="N562" s="78" t="s">
        <v>10</v>
      </c>
      <c r="O562" s="78" t="s">
        <v>11</v>
      </c>
      <c r="P562" s="78" t="s">
        <v>12</v>
      </c>
      <c r="Q562" s="78" t="s">
        <v>13</v>
      </c>
      <c r="R562" s="78" t="s">
        <v>14</v>
      </c>
    </row>
    <row r="563" spans="1:18" s="69" customFormat="1" ht="19.5" customHeight="1" x14ac:dyDescent="0.3">
      <c r="A563" s="28"/>
      <c r="B563" s="161"/>
      <c r="C563" s="120"/>
      <c r="D563" s="42"/>
      <c r="E563" s="28" t="s">
        <v>80</v>
      </c>
      <c r="F563" s="43" t="s">
        <v>43</v>
      </c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44"/>
    </row>
    <row r="564" spans="1:18" s="69" customFormat="1" ht="19.5" customHeight="1" x14ac:dyDescent="0.3">
      <c r="A564" s="11"/>
      <c r="B564" s="174"/>
      <c r="C564" s="64"/>
      <c r="D564" s="31"/>
      <c r="E564" s="11" t="s">
        <v>152</v>
      </c>
      <c r="F564" s="32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5"/>
    </row>
    <row r="565" spans="1:18" s="69" customFormat="1" ht="19.5" customHeight="1" x14ac:dyDescent="0.3">
      <c r="A565" s="11"/>
      <c r="B565" s="293"/>
      <c r="C565" s="64"/>
      <c r="D565" s="31"/>
      <c r="E565" s="11"/>
      <c r="F565" s="32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5"/>
    </row>
    <row r="566" spans="1:18" s="69" customFormat="1" ht="19.5" customHeight="1" x14ac:dyDescent="0.3">
      <c r="A566" s="11"/>
      <c r="B566" s="291"/>
      <c r="C566" s="64"/>
      <c r="D566" s="31"/>
      <c r="E566" s="11"/>
      <c r="F566" s="32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5"/>
    </row>
    <row r="567" spans="1:18" s="69" customFormat="1" ht="19.5" customHeight="1" x14ac:dyDescent="0.3">
      <c r="A567" s="11"/>
      <c r="B567" s="245"/>
      <c r="C567" s="245"/>
      <c r="D567" s="31"/>
      <c r="E567" s="11"/>
      <c r="F567" s="32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5"/>
    </row>
    <row r="568" spans="1:18" s="69" customFormat="1" ht="19.5" customHeight="1" x14ac:dyDescent="0.3">
      <c r="A568" s="11"/>
      <c r="B568" s="82"/>
      <c r="C568" s="289"/>
      <c r="D568" s="31"/>
      <c r="E568" s="11"/>
      <c r="F568" s="32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5"/>
    </row>
    <row r="569" spans="1:18" s="69" customFormat="1" ht="19.5" customHeight="1" x14ac:dyDescent="0.3">
      <c r="A569" s="11"/>
      <c r="B569" s="82"/>
      <c r="C569" s="289"/>
      <c r="D569" s="31"/>
      <c r="E569" s="11"/>
      <c r="F569" s="32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5"/>
    </row>
    <row r="570" spans="1:18" s="69" customFormat="1" ht="19.5" customHeight="1" x14ac:dyDescent="0.3">
      <c r="A570" s="11"/>
      <c r="B570" s="45"/>
      <c r="C570" s="64"/>
      <c r="D570" s="31"/>
      <c r="E570" s="11"/>
      <c r="F570" s="32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5"/>
    </row>
    <row r="571" spans="1:18" s="69" customFormat="1" ht="19.5" customHeight="1" x14ac:dyDescent="0.3">
      <c r="A571" s="11"/>
      <c r="B571" s="45"/>
      <c r="C571" s="64"/>
      <c r="D571" s="31"/>
      <c r="E571" s="11"/>
      <c r="F571" s="32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5"/>
    </row>
    <row r="572" spans="1:18" s="69" customFormat="1" ht="19.5" customHeight="1" x14ac:dyDescent="0.3">
      <c r="A572" s="11"/>
      <c r="B572" s="45"/>
      <c r="C572" s="64"/>
      <c r="D572" s="31"/>
      <c r="E572" s="11"/>
      <c r="F572" s="32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5"/>
    </row>
    <row r="573" spans="1:18" s="69" customFormat="1" ht="19.5" customHeight="1" x14ac:dyDescent="0.3">
      <c r="A573" s="11"/>
      <c r="B573" s="45"/>
      <c r="C573" s="64"/>
      <c r="D573" s="31"/>
      <c r="E573" s="11"/>
      <c r="F573" s="32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5"/>
    </row>
    <row r="574" spans="1:18" s="69" customFormat="1" ht="19.5" customHeight="1" x14ac:dyDescent="0.3">
      <c r="A574" s="11"/>
      <c r="B574" s="45"/>
      <c r="C574" s="64"/>
      <c r="D574" s="31"/>
      <c r="E574" s="11"/>
      <c r="F574" s="32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5"/>
    </row>
    <row r="575" spans="1:18" s="69" customFormat="1" ht="19.5" customHeight="1" x14ac:dyDescent="0.3">
      <c r="A575" s="11"/>
      <c r="B575" s="45"/>
      <c r="C575" s="64"/>
      <c r="D575" s="31"/>
      <c r="E575" s="11"/>
      <c r="F575" s="32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5"/>
    </row>
    <row r="576" spans="1:18" s="69" customFormat="1" ht="19.5" customHeight="1" x14ac:dyDescent="0.3">
      <c r="A576" s="11"/>
      <c r="B576" s="45"/>
      <c r="C576" s="64"/>
      <c r="D576" s="31"/>
      <c r="E576" s="11"/>
      <c r="F576" s="32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5"/>
    </row>
    <row r="577" spans="1:18" s="69" customFormat="1" ht="19.5" customHeight="1" x14ac:dyDescent="0.3">
      <c r="A577" s="11"/>
      <c r="B577" s="82"/>
      <c r="C577" s="64"/>
      <c r="D577" s="31"/>
      <c r="E577" s="11"/>
      <c r="F577" s="32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5"/>
    </row>
    <row r="578" spans="1:18" s="69" customFormat="1" ht="19.5" customHeight="1" x14ac:dyDescent="0.3">
      <c r="A578" s="20" t="s">
        <v>22</v>
      </c>
      <c r="B578" s="21" t="s">
        <v>215</v>
      </c>
      <c r="C578" s="22"/>
      <c r="D578" s="23"/>
      <c r="E578" s="24"/>
      <c r="F578" s="25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</row>
    <row r="579" spans="1:18" s="69" customFormat="1" ht="19.5" customHeight="1" x14ac:dyDescent="0.3">
      <c r="A579" s="79"/>
      <c r="B579" s="63"/>
      <c r="C579" s="67"/>
      <c r="D579" s="80"/>
      <c r="E579" s="62"/>
      <c r="F579" s="81"/>
      <c r="G579" s="68"/>
      <c r="H579" s="68"/>
      <c r="I579" s="68"/>
      <c r="J579" s="68"/>
      <c r="K579" s="68"/>
      <c r="L579" s="68"/>
      <c r="M579" s="68"/>
      <c r="N579" s="68"/>
      <c r="O579" s="68"/>
      <c r="P579" s="68"/>
      <c r="Q579" s="68"/>
      <c r="R579" s="68"/>
    </row>
    <row r="580" spans="1:18" s="69" customFormat="1" ht="19.5" customHeight="1" x14ac:dyDescent="0.3">
      <c r="A580" s="79"/>
      <c r="B580" s="63"/>
      <c r="C580" s="67"/>
      <c r="D580" s="80"/>
      <c r="E580" s="62"/>
      <c r="F580" s="81"/>
      <c r="G580" s="68"/>
      <c r="H580" s="68"/>
      <c r="I580" s="68"/>
      <c r="J580" s="68"/>
      <c r="K580" s="68"/>
      <c r="L580" s="68"/>
      <c r="M580" s="68"/>
      <c r="N580" s="68"/>
      <c r="O580" s="68"/>
      <c r="P580" s="68"/>
      <c r="Q580" s="68"/>
      <c r="R580" s="68"/>
    </row>
    <row r="581" spans="1:18" s="69" customFormat="1" ht="19.5" customHeight="1" x14ac:dyDescent="0.2">
      <c r="A581" s="393" t="s">
        <v>30</v>
      </c>
      <c r="B581" s="393"/>
      <c r="C581" s="393"/>
      <c r="D581" s="393"/>
      <c r="E581" s="393"/>
      <c r="F581" s="393"/>
      <c r="G581" s="393"/>
      <c r="H581" s="393"/>
      <c r="I581" s="393"/>
      <c r="J581" s="393"/>
      <c r="K581" s="393"/>
      <c r="L581" s="393"/>
      <c r="M581" s="393"/>
      <c r="N581" s="393"/>
      <c r="O581" s="393"/>
      <c r="P581" s="393"/>
      <c r="Q581" s="393"/>
      <c r="R581" s="393"/>
    </row>
    <row r="582" spans="1:18" s="69" customFormat="1" ht="19.5" customHeight="1" x14ac:dyDescent="0.2">
      <c r="A582" s="393" t="s">
        <v>29</v>
      </c>
      <c r="B582" s="393"/>
      <c r="C582" s="393"/>
      <c r="D582" s="393"/>
      <c r="E582" s="393"/>
      <c r="F582" s="393"/>
      <c r="G582" s="393"/>
      <c r="H582" s="393"/>
      <c r="I582" s="393"/>
      <c r="J582" s="393"/>
      <c r="K582" s="393"/>
      <c r="L582" s="393"/>
      <c r="M582" s="393"/>
      <c r="N582" s="393"/>
      <c r="O582" s="393"/>
      <c r="P582" s="393"/>
      <c r="Q582" s="393"/>
      <c r="R582" s="393"/>
    </row>
    <row r="583" spans="1:18" s="69" customFormat="1" ht="19.5" customHeight="1" x14ac:dyDescent="0.2">
      <c r="A583" s="393" t="s">
        <v>111</v>
      </c>
      <c r="B583" s="393"/>
      <c r="C583" s="393"/>
      <c r="D583" s="393"/>
      <c r="E583" s="393"/>
      <c r="F583" s="393"/>
      <c r="G583" s="393"/>
      <c r="H583" s="393"/>
      <c r="I583" s="393"/>
      <c r="J583" s="393"/>
      <c r="K583" s="393"/>
      <c r="L583" s="393"/>
      <c r="M583" s="393"/>
      <c r="N583" s="393"/>
      <c r="O583" s="393"/>
      <c r="P583" s="393"/>
      <c r="Q583" s="393"/>
      <c r="R583" s="393"/>
    </row>
    <row r="584" spans="1:18" s="69" customFormat="1" ht="19.5" customHeight="1" x14ac:dyDescent="0.2">
      <c r="A584" s="145"/>
      <c r="B584" s="145"/>
      <c r="C584" s="145"/>
      <c r="D584" s="145"/>
      <c r="E584" s="145"/>
      <c r="F584" s="145"/>
      <c r="G584" s="145"/>
      <c r="H584" s="145"/>
      <c r="I584" s="145"/>
      <c r="J584" s="145"/>
      <c r="K584" s="145"/>
      <c r="L584" s="145"/>
      <c r="M584" s="145"/>
      <c r="N584" s="145"/>
      <c r="O584" s="145"/>
      <c r="P584" s="145"/>
      <c r="Q584" s="145"/>
      <c r="R584" s="145"/>
    </row>
    <row r="585" spans="1:18" s="69" customFormat="1" ht="19.5" customHeight="1" x14ac:dyDescent="0.2">
      <c r="A585" s="403" t="s">
        <v>292</v>
      </c>
      <c r="B585" s="403"/>
      <c r="C585" s="403"/>
      <c r="D585" s="403"/>
      <c r="E585" s="403"/>
      <c r="F585" s="403"/>
      <c r="G585" s="403"/>
      <c r="H585" s="403"/>
      <c r="I585" s="403"/>
      <c r="J585" s="403"/>
      <c r="K585" s="403"/>
      <c r="L585" s="403"/>
      <c r="M585" s="403"/>
      <c r="N585" s="403"/>
      <c r="O585" s="403"/>
      <c r="P585" s="403"/>
      <c r="Q585" s="403"/>
      <c r="R585" s="403"/>
    </row>
    <row r="586" spans="1:18" s="69" customFormat="1" ht="19.5" customHeight="1" x14ac:dyDescent="0.2">
      <c r="A586" s="148" t="s">
        <v>293</v>
      </c>
      <c r="B586" s="148"/>
      <c r="C586" s="148"/>
      <c r="D586" s="148"/>
      <c r="E586" s="148"/>
      <c r="F586" s="148"/>
      <c r="G586" s="148"/>
      <c r="H586" s="148"/>
      <c r="I586" s="148"/>
      <c r="J586" s="148"/>
      <c r="K586" s="148"/>
      <c r="L586" s="148"/>
      <c r="M586" s="148"/>
      <c r="N586" s="148"/>
      <c r="O586" s="148"/>
      <c r="P586" s="148"/>
      <c r="Q586" s="148"/>
      <c r="R586" s="148"/>
    </row>
    <row r="587" spans="1:18" s="69" customFormat="1" ht="19.5" customHeight="1" x14ac:dyDescent="0.2">
      <c r="B587" s="253" t="s">
        <v>295</v>
      </c>
      <c r="C587" s="253"/>
      <c r="D587" s="253"/>
      <c r="E587" s="253"/>
      <c r="F587" s="253"/>
      <c r="G587" s="253"/>
      <c r="H587" s="253"/>
      <c r="I587" s="253"/>
      <c r="J587" s="253"/>
      <c r="K587" s="253"/>
      <c r="L587" s="253"/>
      <c r="M587" s="253"/>
      <c r="N587" s="253"/>
      <c r="O587" s="253"/>
      <c r="P587" s="253"/>
      <c r="Q587" s="253"/>
      <c r="R587" s="253"/>
    </row>
    <row r="588" spans="1:18" s="69" customFormat="1" ht="19.5" customHeight="1" x14ac:dyDescent="0.2">
      <c r="A588" s="395" t="s">
        <v>23</v>
      </c>
      <c r="B588" s="395" t="s">
        <v>18</v>
      </c>
      <c r="C588" s="146" t="s">
        <v>19</v>
      </c>
      <c r="D588" s="7" t="s">
        <v>0</v>
      </c>
      <c r="E588" s="146" t="s">
        <v>1</v>
      </c>
      <c r="F588" s="146" t="s">
        <v>16</v>
      </c>
      <c r="G588" s="397" t="s">
        <v>26</v>
      </c>
      <c r="H588" s="398"/>
      <c r="I588" s="399"/>
      <c r="J588" s="400" t="s">
        <v>32</v>
      </c>
      <c r="K588" s="401"/>
      <c r="L588" s="401"/>
      <c r="M588" s="401"/>
      <c r="N588" s="401"/>
      <c r="O588" s="401"/>
      <c r="P588" s="401"/>
      <c r="Q588" s="401"/>
      <c r="R588" s="402"/>
    </row>
    <row r="589" spans="1:18" s="69" customFormat="1" ht="19.5" customHeight="1" x14ac:dyDescent="0.2">
      <c r="A589" s="396"/>
      <c r="B589" s="396"/>
      <c r="C589" s="147" t="s">
        <v>20</v>
      </c>
      <c r="D589" s="9" t="s">
        <v>21</v>
      </c>
      <c r="E589" s="147" t="s">
        <v>2</v>
      </c>
      <c r="F589" s="147" t="s">
        <v>17</v>
      </c>
      <c r="G589" s="78" t="s">
        <v>3</v>
      </c>
      <c r="H589" s="78" t="s">
        <v>4</v>
      </c>
      <c r="I589" s="78" t="s">
        <v>5</v>
      </c>
      <c r="J589" s="78" t="s">
        <v>6</v>
      </c>
      <c r="K589" s="78" t="s">
        <v>7</v>
      </c>
      <c r="L589" s="78" t="s">
        <v>8</v>
      </c>
      <c r="M589" s="78" t="s">
        <v>9</v>
      </c>
      <c r="N589" s="78" t="s">
        <v>10</v>
      </c>
      <c r="O589" s="78" t="s">
        <v>11</v>
      </c>
      <c r="P589" s="78" t="s">
        <v>12</v>
      </c>
      <c r="Q589" s="78" t="s">
        <v>13</v>
      </c>
      <c r="R589" s="78" t="s">
        <v>14</v>
      </c>
    </row>
    <row r="590" spans="1:18" s="69" customFormat="1" ht="19.5" customHeight="1" x14ac:dyDescent="0.3">
      <c r="A590" s="28">
        <v>1</v>
      </c>
      <c r="B590" s="217" t="s">
        <v>297</v>
      </c>
      <c r="C590" s="122" t="s">
        <v>296</v>
      </c>
      <c r="D590" s="42">
        <v>100000</v>
      </c>
      <c r="E590" s="28" t="s">
        <v>80</v>
      </c>
      <c r="F590" s="43" t="s">
        <v>43</v>
      </c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44"/>
    </row>
    <row r="591" spans="1:18" s="69" customFormat="1" ht="19.5" customHeight="1" x14ac:dyDescent="0.3">
      <c r="A591" s="11"/>
      <c r="B591" s="82" t="s">
        <v>298</v>
      </c>
      <c r="C591" s="123" t="s">
        <v>152</v>
      </c>
      <c r="D591" s="31"/>
      <c r="E591" s="11" t="s">
        <v>152</v>
      </c>
      <c r="F591" s="32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5"/>
    </row>
    <row r="592" spans="1:18" s="69" customFormat="1" ht="19.5" customHeight="1" x14ac:dyDescent="0.3">
      <c r="A592" s="11"/>
      <c r="B592" s="293"/>
      <c r="C592" s="64"/>
      <c r="D592" s="31"/>
      <c r="E592" s="11"/>
      <c r="F592" s="32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5"/>
    </row>
    <row r="593" spans="1:18" s="69" customFormat="1" ht="19.5" customHeight="1" x14ac:dyDescent="0.3">
      <c r="A593" s="56">
        <v>2</v>
      </c>
      <c r="B593" s="299" t="s">
        <v>299</v>
      </c>
      <c r="C593" s="122" t="s">
        <v>76</v>
      </c>
      <c r="D593" s="57">
        <v>100000</v>
      </c>
      <c r="E593" s="56" t="s">
        <v>117</v>
      </c>
      <c r="F593" s="58" t="s">
        <v>43</v>
      </c>
      <c r="G593" s="59"/>
      <c r="H593" s="59"/>
      <c r="I593" s="59"/>
      <c r="J593" s="59"/>
      <c r="K593" s="59"/>
      <c r="L593" s="59"/>
      <c r="M593" s="59"/>
      <c r="N593" s="59"/>
      <c r="O593" s="59"/>
      <c r="P593" s="59"/>
      <c r="Q593" s="59"/>
      <c r="R593" s="37"/>
    </row>
    <row r="594" spans="1:18" s="69" customFormat="1" ht="19.5" customHeight="1" x14ac:dyDescent="0.3">
      <c r="A594" s="11"/>
      <c r="B594" s="82"/>
      <c r="C594" s="123" t="s">
        <v>77</v>
      </c>
      <c r="D594" s="31"/>
      <c r="E594" s="11" t="s">
        <v>152</v>
      </c>
      <c r="F594" s="32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5"/>
    </row>
    <row r="595" spans="1:18" s="69" customFormat="1" ht="19.5" customHeight="1" x14ac:dyDescent="0.3">
      <c r="A595" s="11"/>
      <c r="B595" s="82"/>
      <c r="C595" s="123" t="s">
        <v>78</v>
      </c>
      <c r="D595" s="31"/>
      <c r="E595" s="11"/>
      <c r="F595" s="32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5"/>
    </row>
    <row r="596" spans="1:18" s="69" customFormat="1" ht="19.5" customHeight="1" x14ac:dyDescent="0.3">
      <c r="A596" s="11"/>
      <c r="B596" s="82"/>
      <c r="C596" s="123" t="s">
        <v>79</v>
      </c>
      <c r="D596" s="31"/>
      <c r="E596" s="11"/>
      <c r="F596" s="32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5"/>
    </row>
    <row r="597" spans="1:18" s="69" customFormat="1" ht="19.5" customHeight="1" x14ac:dyDescent="0.3">
      <c r="A597" s="11"/>
      <c r="B597" s="291"/>
      <c r="D597" s="31"/>
      <c r="E597" s="11"/>
      <c r="F597" s="32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5"/>
    </row>
    <row r="598" spans="1:18" s="69" customFormat="1" ht="19.5" customHeight="1" x14ac:dyDescent="0.3">
      <c r="A598" s="56">
        <v>3</v>
      </c>
      <c r="B598" s="296" t="s">
        <v>300</v>
      </c>
      <c r="C598" s="297" t="s">
        <v>301</v>
      </c>
      <c r="D598" s="57">
        <v>80000</v>
      </c>
      <c r="E598" s="56" t="s">
        <v>117</v>
      </c>
      <c r="F598" s="58" t="s">
        <v>43</v>
      </c>
      <c r="G598" s="59"/>
      <c r="H598" s="59"/>
      <c r="I598" s="59"/>
      <c r="J598" s="59"/>
      <c r="K598" s="59"/>
      <c r="L598" s="59"/>
      <c r="M598" s="59"/>
      <c r="N598" s="59"/>
      <c r="O598" s="59"/>
      <c r="P598" s="59"/>
      <c r="Q598" s="59"/>
      <c r="R598" s="37"/>
    </row>
    <row r="599" spans="1:18" s="69" customFormat="1" ht="19.5" customHeight="1" x14ac:dyDescent="0.3">
      <c r="A599" s="11"/>
      <c r="B599" s="298" t="s">
        <v>302</v>
      </c>
      <c r="C599" s="219" t="s">
        <v>303</v>
      </c>
      <c r="D599" s="31"/>
      <c r="E599" s="11" t="s">
        <v>152</v>
      </c>
      <c r="F599" s="32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5"/>
    </row>
    <row r="600" spans="1:18" s="69" customFormat="1" ht="19.5" customHeight="1" x14ac:dyDescent="0.3">
      <c r="A600" s="11"/>
      <c r="B600" s="298" t="s">
        <v>304</v>
      </c>
      <c r="C600" s="219" t="s">
        <v>305</v>
      </c>
      <c r="D600" s="31"/>
      <c r="E600" s="11"/>
      <c r="F600" s="32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5"/>
    </row>
    <row r="601" spans="1:18" s="69" customFormat="1" ht="19.5" customHeight="1" x14ac:dyDescent="0.3">
      <c r="A601" s="11"/>
      <c r="B601" s="298" t="s">
        <v>306</v>
      </c>
      <c r="C601" s="219" t="s">
        <v>304</v>
      </c>
      <c r="D601" s="31"/>
      <c r="E601" s="11"/>
      <c r="F601" s="32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5"/>
    </row>
    <row r="602" spans="1:18" s="69" customFormat="1" ht="19.5" customHeight="1" x14ac:dyDescent="0.3">
      <c r="A602" s="11"/>
      <c r="B602" s="298"/>
      <c r="C602" s="219" t="s">
        <v>307</v>
      </c>
      <c r="D602" s="31"/>
      <c r="E602" s="11"/>
      <c r="F602" s="32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5"/>
    </row>
    <row r="603" spans="1:18" s="69" customFormat="1" ht="19.5" customHeight="1" x14ac:dyDescent="0.3">
      <c r="A603" s="11"/>
      <c r="B603" s="45"/>
      <c r="C603" s="64"/>
      <c r="D603" s="31"/>
      <c r="E603" s="11"/>
      <c r="F603" s="32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5"/>
    </row>
    <row r="604" spans="1:18" s="69" customFormat="1" ht="19.5" customHeight="1" x14ac:dyDescent="0.3">
      <c r="A604" s="11"/>
      <c r="B604" s="82"/>
      <c r="C604" s="64"/>
      <c r="D604" s="31"/>
      <c r="E604" s="11"/>
      <c r="F604" s="32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5"/>
    </row>
    <row r="605" spans="1:18" s="69" customFormat="1" ht="19.5" customHeight="1" x14ac:dyDescent="0.3">
      <c r="A605" s="20" t="s">
        <v>22</v>
      </c>
      <c r="B605" s="21" t="s">
        <v>50</v>
      </c>
      <c r="C605" s="22"/>
      <c r="D605" s="23">
        <f>+D590+D593+D598</f>
        <v>280000</v>
      </c>
      <c r="E605" s="24"/>
      <c r="F605" s="25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</row>
    <row r="606" spans="1:18" s="69" customFormat="1" ht="19.5" customHeight="1" x14ac:dyDescent="0.3">
      <c r="A606" s="79"/>
      <c r="B606" s="63"/>
      <c r="C606" s="67"/>
      <c r="D606" s="80"/>
      <c r="E606" s="62"/>
      <c r="F606" s="81"/>
      <c r="G606" s="68"/>
      <c r="H606" s="68"/>
      <c r="I606" s="68"/>
      <c r="J606" s="68"/>
      <c r="K606" s="68"/>
      <c r="L606" s="68"/>
      <c r="M606" s="68"/>
      <c r="N606" s="68"/>
      <c r="O606" s="68"/>
      <c r="P606" s="68"/>
      <c r="Q606" s="68"/>
      <c r="R606" s="68"/>
    </row>
    <row r="607" spans="1:18" s="69" customFormat="1" ht="19.5" customHeight="1" x14ac:dyDescent="0.3">
      <c r="A607" s="79"/>
      <c r="B607" s="63"/>
      <c r="C607" s="67"/>
      <c r="D607" s="80"/>
      <c r="E607" s="62"/>
      <c r="F607" s="81"/>
      <c r="G607" s="68"/>
      <c r="H607" s="68"/>
      <c r="I607" s="68"/>
      <c r="J607" s="68"/>
      <c r="K607" s="68"/>
      <c r="L607" s="68"/>
      <c r="M607" s="68"/>
      <c r="N607" s="68"/>
      <c r="O607" s="68"/>
      <c r="P607" s="68"/>
      <c r="Q607" s="68"/>
      <c r="R607" s="68"/>
    </row>
    <row r="608" spans="1:18" s="69" customFormat="1" ht="21.75" customHeight="1" x14ac:dyDescent="0.2">
      <c r="A608" s="393" t="s">
        <v>30</v>
      </c>
      <c r="B608" s="393"/>
      <c r="C608" s="393"/>
      <c r="D608" s="393"/>
      <c r="E608" s="393"/>
      <c r="F608" s="393"/>
      <c r="G608" s="393"/>
      <c r="H608" s="393"/>
      <c r="I608" s="393"/>
      <c r="J608" s="393"/>
      <c r="K608" s="393"/>
      <c r="L608" s="393"/>
      <c r="M608" s="393"/>
      <c r="N608" s="393"/>
      <c r="O608" s="393"/>
      <c r="P608" s="393"/>
      <c r="Q608" s="393"/>
      <c r="R608" s="393"/>
    </row>
    <row r="609" spans="1:18" s="69" customFormat="1" ht="21.75" customHeight="1" x14ac:dyDescent="0.2">
      <c r="A609" s="393" t="s">
        <v>29</v>
      </c>
      <c r="B609" s="393"/>
      <c r="C609" s="393"/>
      <c r="D609" s="393"/>
      <c r="E609" s="393"/>
      <c r="F609" s="393"/>
      <c r="G609" s="393"/>
      <c r="H609" s="393"/>
      <c r="I609" s="393"/>
      <c r="J609" s="393"/>
      <c r="K609" s="393"/>
      <c r="L609" s="393"/>
      <c r="M609" s="393"/>
      <c r="N609" s="393"/>
      <c r="O609" s="393"/>
      <c r="P609" s="393"/>
      <c r="Q609" s="393"/>
      <c r="R609" s="393"/>
    </row>
    <row r="610" spans="1:18" s="69" customFormat="1" ht="21.75" customHeight="1" x14ac:dyDescent="0.2">
      <c r="A610" s="393" t="s">
        <v>111</v>
      </c>
      <c r="B610" s="393"/>
      <c r="C610" s="393"/>
      <c r="D610" s="393"/>
      <c r="E610" s="393"/>
      <c r="F610" s="393"/>
      <c r="G610" s="393"/>
      <c r="H610" s="393"/>
      <c r="I610" s="393"/>
      <c r="J610" s="393"/>
      <c r="K610" s="393"/>
      <c r="L610" s="393"/>
      <c r="M610" s="393"/>
      <c r="N610" s="393"/>
      <c r="O610" s="393"/>
      <c r="P610" s="393"/>
      <c r="Q610" s="393"/>
      <c r="R610" s="393"/>
    </row>
    <row r="611" spans="1:18" s="69" customFormat="1" ht="19.5" customHeight="1" x14ac:dyDescent="0.2">
      <c r="A611" s="107"/>
      <c r="B611" s="107"/>
      <c r="C611" s="107"/>
      <c r="D611" s="107"/>
      <c r="E611" s="107"/>
      <c r="F611" s="107"/>
      <c r="G611" s="107"/>
      <c r="H611" s="107"/>
      <c r="I611" s="107"/>
      <c r="J611" s="107"/>
      <c r="K611" s="107"/>
      <c r="L611" s="107"/>
      <c r="M611" s="107"/>
      <c r="N611" s="107"/>
      <c r="O611" s="107"/>
      <c r="P611" s="107"/>
      <c r="Q611" s="107"/>
      <c r="R611" s="107"/>
    </row>
    <row r="612" spans="1:18" s="69" customFormat="1" ht="21.75" customHeight="1" x14ac:dyDescent="0.2">
      <c r="A612" s="394" t="s">
        <v>308</v>
      </c>
      <c r="B612" s="394"/>
      <c r="C612" s="394"/>
      <c r="D612" s="394"/>
      <c r="E612" s="394"/>
      <c r="F612" s="394"/>
      <c r="G612" s="394"/>
      <c r="H612" s="394"/>
      <c r="I612" s="394"/>
      <c r="J612" s="394"/>
      <c r="K612" s="394"/>
      <c r="L612" s="394"/>
      <c r="M612" s="394"/>
      <c r="N612" s="394"/>
      <c r="O612" s="394"/>
      <c r="P612" s="394"/>
      <c r="Q612" s="394"/>
      <c r="R612" s="394"/>
    </row>
    <row r="613" spans="1:18" s="69" customFormat="1" ht="21.75" customHeight="1" x14ac:dyDescent="0.2">
      <c r="A613" s="152" t="s">
        <v>310</v>
      </c>
      <c r="B613" s="152"/>
      <c r="C613" s="152"/>
      <c r="D613" s="152"/>
      <c r="E613" s="152"/>
      <c r="F613" s="152"/>
      <c r="G613" s="152"/>
      <c r="H613" s="152"/>
      <c r="I613" s="152"/>
      <c r="J613" s="152"/>
      <c r="K613" s="152"/>
      <c r="L613" s="152"/>
      <c r="M613" s="152"/>
      <c r="N613" s="152"/>
      <c r="O613" s="152"/>
      <c r="P613" s="152"/>
      <c r="Q613" s="152"/>
      <c r="R613" s="152"/>
    </row>
    <row r="614" spans="1:18" s="69" customFormat="1" ht="21.75" customHeight="1" x14ac:dyDescent="0.2">
      <c r="B614" s="301" t="s">
        <v>309</v>
      </c>
      <c r="C614" s="301"/>
      <c r="D614" s="301"/>
      <c r="E614" s="301"/>
      <c r="F614" s="301"/>
      <c r="G614" s="301"/>
      <c r="H614" s="301"/>
      <c r="I614" s="301"/>
      <c r="J614" s="301"/>
      <c r="K614" s="301"/>
      <c r="L614" s="301"/>
      <c r="M614" s="301"/>
      <c r="N614" s="301"/>
      <c r="O614" s="301"/>
      <c r="P614" s="301"/>
      <c r="Q614" s="301"/>
      <c r="R614" s="301"/>
    </row>
    <row r="615" spans="1:18" s="69" customFormat="1" ht="19.5" customHeight="1" x14ac:dyDescent="0.2">
      <c r="A615" s="395" t="s">
        <v>23</v>
      </c>
      <c r="B615" s="395" t="s">
        <v>18</v>
      </c>
      <c r="C615" s="105" t="s">
        <v>19</v>
      </c>
      <c r="D615" s="7" t="s">
        <v>0</v>
      </c>
      <c r="E615" s="105" t="s">
        <v>1</v>
      </c>
      <c r="F615" s="105" t="s">
        <v>16</v>
      </c>
      <c r="G615" s="397" t="s">
        <v>26</v>
      </c>
      <c r="H615" s="398"/>
      <c r="I615" s="399"/>
      <c r="J615" s="400" t="s">
        <v>32</v>
      </c>
      <c r="K615" s="401"/>
      <c r="L615" s="401"/>
      <c r="M615" s="401"/>
      <c r="N615" s="401"/>
      <c r="O615" s="401"/>
      <c r="P615" s="401"/>
      <c r="Q615" s="401"/>
      <c r="R615" s="402"/>
    </row>
    <row r="616" spans="1:18" s="69" customFormat="1" ht="19.5" customHeight="1" x14ac:dyDescent="0.2">
      <c r="A616" s="396"/>
      <c r="B616" s="396"/>
      <c r="C616" s="106" t="s">
        <v>20</v>
      </c>
      <c r="D616" s="9" t="s">
        <v>21</v>
      </c>
      <c r="E616" s="106" t="s">
        <v>2</v>
      </c>
      <c r="F616" s="106" t="s">
        <v>17</v>
      </c>
      <c r="G616" s="78" t="s">
        <v>3</v>
      </c>
      <c r="H616" s="78" t="s">
        <v>4</v>
      </c>
      <c r="I616" s="78" t="s">
        <v>5</v>
      </c>
      <c r="J616" s="78" t="s">
        <v>6</v>
      </c>
      <c r="K616" s="78" t="s">
        <v>7</v>
      </c>
      <c r="L616" s="78" t="s">
        <v>8</v>
      </c>
      <c r="M616" s="78" t="s">
        <v>9</v>
      </c>
      <c r="N616" s="78" t="s">
        <v>10</v>
      </c>
      <c r="O616" s="78" t="s">
        <v>11</v>
      </c>
      <c r="P616" s="78" t="s">
        <v>12</v>
      </c>
      <c r="Q616" s="78" t="s">
        <v>13</v>
      </c>
      <c r="R616" s="78" t="s">
        <v>14</v>
      </c>
    </row>
    <row r="617" spans="1:18" s="69" customFormat="1" ht="19.5" customHeight="1" x14ac:dyDescent="0.3">
      <c r="A617" s="56">
        <v>1</v>
      </c>
      <c r="B617" s="302" t="s">
        <v>320</v>
      </c>
      <c r="C617" s="39" t="s">
        <v>324</v>
      </c>
      <c r="D617" s="303">
        <v>50000</v>
      </c>
      <c r="E617" s="209" t="s">
        <v>117</v>
      </c>
      <c r="F617" s="304" t="s">
        <v>43</v>
      </c>
      <c r="G617" s="59"/>
      <c r="H617" s="59"/>
      <c r="I617" s="59"/>
      <c r="J617" s="59"/>
      <c r="K617" s="59"/>
      <c r="L617" s="59"/>
      <c r="M617" s="59"/>
      <c r="N617" s="59"/>
      <c r="O617" s="59"/>
      <c r="P617" s="59"/>
      <c r="Q617" s="59"/>
      <c r="R617" s="37"/>
    </row>
    <row r="618" spans="1:18" s="69" customFormat="1" ht="19.5" customHeight="1" x14ac:dyDescent="0.3">
      <c r="A618" s="11"/>
      <c r="B618" s="82" t="s">
        <v>322</v>
      </c>
      <c r="C618" s="295" t="s">
        <v>321</v>
      </c>
      <c r="D618" s="268"/>
      <c r="E618" s="201" t="s">
        <v>152</v>
      </c>
      <c r="F618" s="26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5"/>
    </row>
    <row r="619" spans="1:18" s="69" customFormat="1" ht="19.5" customHeight="1" x14ac:dyDescent="0.3">
      <c r="A619" s="11"/>
      <c r="B619" s="82"/>
      <c r="C619" s="305" t="s">
        <v>323</v>
      </c>
      <c r="D619" s="268"/>
      <c r="E619" s="201"/>
      <c r="F619" s="26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5"/>
    </row>
    <row r="620" spans="1:18" s="69" customFormat="1" ht="19.5" customHeight="1" x14ac:dyDescent="0.3">
      <c r="A620" s="46"/>
      <c r="B620" s="127"/>
      <c r="C620" s="311"/>
      <c r="D620" s="278"/>
      <c r="E620" s="205"/>
      <c r="F620" s="279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40"/>
    </row>
    <row r="621" spans="1:18" s="69" customFormat="1" ht="21.75" customHeight="1" x14ac:dyDescent="0.3">
      <c r="A621" s="11">
        <v>2</v>
      </c>
      <c r="B621" s="295" t="s">
        <v>325</v>
      </c>
      <c r="C621" s="295" t="s">
        <v>326</v>
      </c>
      <c r="D621" s="268">
        <v>50000</v>
      </c>
      <c r="E621" s="201" t="s">
        <v>117</v>
      </c>
      <c r="F621" s="269" t="s">
        <v>43</v>
      </c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5"/>
    </row>
    <row r="622" spans="1:18" s="69" customFormat="1" ht="21.75" customHeight="1" x14ac:dyDescent="0.3">
      <c r="A622" s="11"/>
      <c r="B622" s="295" t="s">
        <v>327</v>
      </c>
      <c r="C622" s="295" t="s">
        <v>328</v>
      </c>
      <c r="D622" s="268"/>
      <c r="E622" s="201" t="s">
        <v>152</v>
      </c>
      <c r="F622" s="26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5"/>
    </row>
    <row r="623" spans="1:18" s="69" customFormat="1" ht="19.5" customHeight="1" x14ac:dyDescent="0.2">
      <c r="A623" s="11"/>
      <c r="B623" s="295"/>
      <c r="C623" s="275" t="s">
        <v>329</v>
      </c>
      <c r="D623" s="268"/>
      <c r="E623" s="201"/>
      <c r="F623" s="312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5"/>
    </row>
    <row r="624" spans="1:18" s="69" customFormat="1" ht="19.5" customHeight="1" x14ac:dyDescent="0.2">
      <c r="A624" s="46"/>
      <c r="B624" s="306"/>
      <c r="C624" s="277"/>
      <c r="D624" s="313"/>
      <c r="E624" s="205"/>
      <c r="F624" s="307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40"/>
    </row>
    <row r="625" spans="1:18" s="69" customFormat="1" ht="21.75" customHeight="1" x14ac:dyDescent="0.3">
      <c r="A625" s="56">
        <v>3</v>
      </c>
      <c r="B625" s="294" t="s">
        <v>330</v>
      </c>
      <c r="C625" s="294" t="s">
        <v>331</v>
      </c>
      <c r="D625" s="72">
        <v>690000</v>
      </c>
      <c r="E625" s="209" t="s">
        <v>117</v>
      </c>
      <c r="F625" s="304" t="s">
        <v>43</v>
      </c>
      <c r="G625" s="59"/>
      <c r="H625" s="59"/>
      <c r="I625" s="59"/>
      <c r="J625" s="59"/>
      <c r="K625" s="59"/>
      <c r="L625" s="59"/>
      <c r="M625" s="59"/>
      <c r="N625" s="59"/>
      <c r="O625" s="59"/>
      <c r="P625" s="59"/>
      <c r="Q625" s="59"/>
      <c r="R625" s="37"/>
    </row>
    <row r="626" spans="1:18" s="69" customFormat="1" ht="21.75" customHeight="1" x14ac:dyDescent="0.2">
      <c r="A626" s="11"/>
      <c r="B626" s="295" t="s">
        <v>332</v>
      </c>
      <c r="C626" s="275" t="s">
        <v>333</v>
      </c>
      <c r="E626" s="11" t="s">
        <v>152</v>
      </c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5"/>
    </row>
    <row r="627" spans="1:18" s="69" customFormat="1" ht="21.75" customHeight="1" x14ac:dyDescent="0.2">
      <c r="A627" s="11"/>
      <c r="B627" s="295"/>
      <c r="C627" s="308" t="s">
        <v>453</v>
      </c>
      <c r="E627" s="221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5"/>
    </row>
    <row r="628" spans="1:18" s="69" customFormat="1" ht="21.75" customHeight="1" x14ac:dyDescent="0.2">
      <c r="A628" s="11"/>
      <c r="B628" s="295"/>
      <c r="C628" s="308" t="s">
        <v>451</v>
      </c>
      <c r="E628" s="221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5"/>
    </row>
    <row r="629" spans="1:18" s="69" customFormat="1" ht="19.5" customHeight="1" x14ac:dyDescent="0.2">
      <c r="A629" s="11"/>
      <c r="B629" s="295"/>
      <c r="C629" s="308" t="s">
        <v>452</v>
      </c>
      <c r="E629" s="221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5"/>
    </row>
    <row r="630" spans="1:18" s="69" customFormat="1" ht="19.5" customHeight="1" x14ac:dyDescent="0.3">
      <c r="A630" s="11"/>
      <c r="B630" s="82"/>
      <c r="C630" s="308" t="s">
        <v>454</v>
      </c>
      <c r="E630" s="221"/>
      <c r="F630" s="236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5"/>
    </row>
    <row r="631" spans="1:18" s="69" customFormat="1" ht="21.75" customHeight="1" x14ac:dyDescent="0.3">
      <c r="A631" s="46"/>
      <c r="B631" s="127"/>
      <c r="C631" s="309"/>
      <c r="D631" s="310"/>
      <c r="E631" s="255"/>
      <c r="F631" s="256"/>
      <c r="G631" s="50"/>
      <c r="H631" s="50"/>
      <c r="I631" s="50"/>
      <c r="J631" s="50"/>
      <c r="K631" s="50"/>
      <c r="L631" s="50"/>
      <c r="M631" s="50"/>
      <c r="N631" s="50"/>
      <c r="O631" s="50"/>
      <c r="P631" s="50"/>
      <c r="Q631" s="50"/>
      <c r="R631" s="40"/>
    </row>
    <row r="632" spans="1:18" s="69" customFormat="1" ht="19.5" customHeight="1" x14ac:dyDescent="0.3">
      <c r="A632" s="79"/>
      <c r="B632" s="125"/>
      <c r="C632" s="126"/>
      <c r="D632" s="80"/>
      <c r="E632" s="62"/>
      <c r="F632" s="81"/>
      <c r="G632" s="68"/>
      <c r="H632" s="68"/>
      <c r="I632" s="68"/>
      <c r="J632" s="68"/>
      <c r="K632" s="68"/>
      <c r="L632" s="68"/>
      <c r="M632" s="68"/>
      <c r="N632" s="68"/>
      <c r="O632" s="68"/>
      <c r="P632" s="68"/>
      <c r="Q632" s="68"/>
      <c r="R632" s="68"/>
    </row>
    <row r="633" spans="1:18" s="69" customFormat="1" ht="19.5" customHeight="1" x14ac:dyDescent="0.2">
      <c r="A633" s="393" t="s">
        <v>30</v>
      </c>
      <c r="B633" s="393"/>
      <c r="C633" s="393"/>
      <c r="D633" s="393"/>
      <c r="E633" s="393"/>
      <c r="F633" s="393"/>
      <c r="G633" s="393"/>
      <c r="H633" s="393"/>
      <c r="I633" s="393"/>
      <c r="J633" s="393"/>
      <c r="K633" s="393"/>
      <c r="L633" s="393"/>
      <c r="M633" s="393"/>
      <c r="N633" s="393"/>
      <c r="O633" s="393"/>
      <c r="P633" s="393"/>
      <c r="Q633" s="393"/>
      <c r="R633" s="393"/>
    </row>
    <row r="634" spans="1:18" s="69" customFormat="1" ht="19.5" customHeight="1" x14ac:dyDescent="0.2">
      <c r="A634" s="393" t="s">
        <v>29</v>
      </c>
      <c r="B634" s="393"/>
      <c r="C634" s="393"/>
      <c r="D634" s="393"/>
      <c r="E634" s="393"/>
      <c r="F634" s="393"/>
      <c r="G634" s="393"/>
      <c r="H634" s="393"/>
      <c r="I634" s="393"/>
      <c r="J634" s="393"/>
      <c r="K634" s="393"/>
      <c r="L634" s="393"/>
      <c r="M634" s="393"/>
      <c r="N634" s="393"/>
      <c r="O634" s="393"/>
      <c r="P634" s="393"/>
      <c r="Q634" s="393"/>
      <c r="R634" s="393"/>
    </row>
    <row r="635" spans="1:18" s="69" customFormat="1" ht="19.5" customHeight="1" x14ac:dyDescent="0.2">
      <c r="A635" s="393" t="s">
        <v>111</v>
      </c>
      <c r="B635" s="393"/>
      <c r="C635" s="393"/>
      <c r="D635" s="393"/>
      <c r="E635" s="393"/>
      <c r="F635" s="393"/>
      <c r="G635" s="393"/>
      <c r="H635" s="393"/>
      <c r="I635" s="393"/>
      <c r="J635" s="393"/>
      <c r="K635" s="393"/>
      <c r="L635" s="393"/>
      <c r="M635" s="393"/>
      <c r="N635" s="393"/>
      <c r="O635" s="393"/>
      <c r="P635" s="393"/>
      <c r="Q635" s="393"/>
      <c r="R635" s="393"/>
    </row>
    <row r="636" spans="1:18" s="69" customFormat="1" ht="19.5" customHeight="1" x14ac:dyDescent="0.2">
      <c r="A636" s="145"/>
      <c r="B636" s="145"/>
      <c r="C636" s="145"/>
      <c r="D636" s="145"/>
      <c r="E636" s="145"/>
      <c r="F636" s="145"/>
      <c r="G636" s="145"/>
      <c r="H636" s="145"/>
      <c r="I636" s="145"/>
      <c r="J636" s="145"/>
      <c r="K636" s="145"/>
      <c r="L636" s="145"/>
      <c r="M636" s="145"/>
      <c r="N636" s="145"/>
      <c r="O636" s="145"/>
      <c r="P636" s="145"/>
      <c r="Q636" s="145"/>
      <c r="R636" s="145"/>
    </row>
    <row r="637" spans="1:18" s="69" customFormat="1" ht="19.5" customHeight="1" x14ac:dyDescent="0.2">
      <c r="A637" s="394" t="s">
        <v>308</v>
      </c>
      <c r="B637" s="394"/>
      <c r="C637" s="394"/>
      <c r="D637" s="394"/>
      <c r="E637" s="394"/>
      <c r="F637" s="394"/>
      <c r="G637" s="394"/>
      <c r="H637" s="394"/>
      <c r="I637" s="394"/>
      <c r="J637" s="394"/>
      <c r="K637" s="394"/>
      <c r="L637" s="394"/>
      <c r="M637" s="394"/>
      <c r="N637" s="394"/>
      <c r="O637" s="394"/>
      <c r="P637" s="394"/>
      <c r="Q637" s="394"/>
      <c r="R637" s="394"/>
    </row>
    <row r="638" spans="1:18" s="69" customFormat="1" ht="19.5" customHeight="1" x14ac:dyDescent="0.2">
      <c r="A638" s="152" t="s">
        <v>310</v>
      </c>
      <c r="B638" s="152"/>
      <c r="C638" s="152"/>
      <c r="D638" s="152"/>
      <c r="E638" s="152"/>
      <c r="F638" s="152"/>
      <c r="G638" s="152"/>
      <c r="H638" s="152"/>
      <c r="I638" s="152"/>
      <c r="J638" s="152"/>
      <c r="K638" s="152"/>
      <c r="L638" s="152"/>
      <c r="M638" s="152"/>
      <c r="N638" s="152"/>
      <c r="O638" s="152"/>
      <c r="P638" s="152"/>
      <c r="Q638" s="152"/>
      <c r="R638" s="152"/>
    </row>
    <row r="639" spans="1:18" s="69" customFormat="1" ht="19.5" customHeight="1" x14ac:dyDescent="0.2">
      <c r="B639" s="301" t="s">
        <v>309</v>
      </c>
      <c r="C639" s="301"/>
      <c r="D639" s="301"/>
      <c r="E639" s="301"/>
      <c r="F639" s="301"/>
      <c r="G639" s="301"/>
      <c r="H639" s="301"/>
      <c r="I639" s="301"/>
      <c r="J639" s="301"/>
      <c r="K639" s="301"/>
      <c r="L639" s="301"/>
      <c r="M639" s="301"/>
      <c r="N639" s="301"/>
      <c r="O639" s="301"/>
      <c r="P639" s="301"/>
      <c r="Q639" s="301"/>
      <c r="R639" s="301"/>
    </row>
    <row r="640" spans="1:18" s="69" customFormat="1" ht="19.5" customHeight="1" x14ac:dyDescent="0.2">
      <c r="A640" s="395" t="s">
        <v>23</v>
      </c>
      <c r="B640" s="395" t="s">
        <v>18</v>
      </c>
      <c r="C640" s="146" t="s">
        <v>19</v>
      </c>
      <c r="D640" s="7" t="s">
        <v>0</v>
      </c>
      <c r="E640" s="146" t="s">
        <v>1</v>
      </c>
      <c r="F640" s="146" t="s">
        <v>16</v>
      </c>
      <c r="G640" s="397" t="s">
        <v>26</v>
      </c>
      <c r="H640" s="398"/>
      <c r="I640" s="399"/>
      <c r="J640" s="400" t="s">
        <v>32</v>
      </c>
      <c r="K640" s="401"/>
      <c r="L640" s="401"/>
      <c r="M640" s="401"/>
      <c r="N640" s="401"/>
      <c r="O640" s="401"/>
      <c r="P640" s="401"/>
      <c r="Q640" s="401"/>
      <c r="R640" s="402"/>
    </row>
    <row r="641" spans="1:18" s="69" customFormat="1" ht="19.5" customHeight="1" x14ac:dyDescent="0.2">
      <c r="A641" s="396"/>
      <c r="B641" s="396"/>
      <c r="C641" s="147" t="s">
        <v>20</v>
      </c>
      <c r="D641" s="9" t="s">
        <v>21</v>
      </c>
      <c r="E641" s="147" t="s">
        <v>2</v>
      </c>
      <c r="F641" s="147" t="s">
        <v>17</v>
      </c>
      <c r="G641" s="78" t="s">
        <v>3</v>
      </c>
      <c r="H641" s="78" t="s">
        <v>4</v>
      </c>
      <c r="I641" s="78" t="s">
        <v>5</v>
      </c>
      <c r="J641" s="78" t="s">
        <v>6</v>
      </c>
      <c r="K641" s="78" t="s">
        <v>7</v>
      </c>
      <c r="L641" s="78" t="s">
        <v>8</v>
      </c>
      <c r="M641" s="78" t="s">
        <v>9</v>
      </c>
      <c r="N641" s="78" t="s">
        <v>10</v>
      </c>
      <c r="O641" s="78" t="s">
        <v>11</v>
      </c>
      <c r="P641" s="78" t="s">
        <v>12</v>
      </c>
      <c r="Q641" s="78" t="s">
        <v>13</v>
      </c>
      <c r="R641" s="78" t="s">
        <v>14</v>
      </c>
    </row>
    <row r="642" spans="1:18" s="69" customFormat="1" ht="19.5" customHeight="1" x14ac:dyDescent="0.3">
      <c r="A642" s="56">
        <v>4</v>
      </c>
      <c r="B642" s="294" t="s">
        <v>334</v>
      </c>
      <c r="C642" s="294" t="s">
        <v>335</v>
      </c>
      <c r="D642" s="57">
        <v>50000</v>
      </c>
      <c r="E642" s="56" t="s">
        <v>117</v>
      </c>
      <c r="F642" s="58" t="s">
        <v>43</v>
      </c>
      <c r="G642" s="59"/>
      <c r="H642" s="59"/>
      <c r="I642" s="59"/>
      <c r="J642" s="59"/>
      <c r="K642" s="59"/>
      <c r="L642" s="59"/>
      <c r="M642" s="59"/>
      <c r="N642" s="59"/>
      <c r="O642" s="59"/>
      <c r="P642" s="59"/>
      <c r="Q642" s="59"/>
      <c r="R642" s="37"/>
    </row>
    <row r="643" spans="1:18" s="69" customFormat="1" ht="19.5" customHeight="1" x14ac:dyDescent="0.3">
      <c r="A643" s="11"/>
      <c r="B643" s="295"/>
      <c r="C643" s="295" t="s">
        <v>336</v>
      </c>
      <c r="D643" s="31"/>
      <c r="E643" s="11" t="s">
        <v>152</v>
      </c>
      <c r="F643" s="32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5"/>
    </row>
    <row r="644" spans="1:18" s="69" customFormat="1" ht="19.5" customHeight="1" x14ac:dyDescent="0.3">
      <c r="A644" s="11"/>
      <c r="B644" s="295"/>
      <c r="C644" s="295" t="s">
        <v>337</v>
      </c>
      <c r="D644" s="31"/>
      <c r="E644" s="11"/>
      <c r="F644" s="32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5"/>
    </row>
    <row r="645" spans="1:18" s="69" customFormat="1" ht="19.5" customHeight="1" x14ac:dyDescent="0.3">
      <c r="A645" s="11"/>
      <c r="B645" s="295"/>
      <c r="C645" s="305" t="s">
        <v>338</v>
      </c>
      <c r="D645" s="31"/>
      <c r="E645" s="11"/>
      <c r="F645" s="32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5"/>
    </row>
    <row r="646" spans="1:18" s="69" customFormat="1" ht="19.5" customHeight="1" x14ac:dyDescent="0.3">
      <c r="A646" s="46"/>
      <c r="B646" s="306"/>
      <c r="C646" s="311" t="s">
        <v>339</v>
      </c>
      <c r="D646" s="48"/>
      <c r="E646" s="46"/>
      <c r="F646" s="49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40"/>
    </row>
    <row r="647" spans="1:18" s="69" customFormat="1" ht="19.5" customHeight="1" x14ac:dyDescent="0.3">
      <c r="A647" s="56">
        <v>5</v>
      </c>
      <c r="B647" s="314" t="s">
        <v>340</v>
      </c>
      <c r="C647" s="294" t="s">
        <v>341</v>
      </c>
      <c r="D647" s="57">
        <v>20000</v>
      </c>
      <c r="E647" s="56" t="s">
        <v>117</v>
      </c>
      <c r="F647" s="58" t="s">
        <v>43</v>
      </c>
      <c r="G647" s="59"/>
      <c r="H647" s="59"/>
      <c r="I647" s="59"/>
      <c r="J647" s="59"/>
      <c r="K647" s="59"/>
      <c r="L647" s="59"/>
      <c r="M647" s="59"/>
      <c r="N647" s="59"/>
      <c r="O647" s="59"/>
      <c r="P647" s="59"/>
      <c r="Q647" s="59"/>
      <c r="R647" s="37"/>
    </row>
    <row r="648" spans="1:18" s="69" customFormat="1" ht="19.5" customHeight="1" x14ac:dyDescent="0.3">
      <c r="A648" s="11"/>
      <c r="B648" s="315" t="s">
        <v>342</v>
      </c>
      <c r="C648" s="295" t="s">
        <v>343</v>
      </c>
      <c r="D648" s="31"/>
      <c r="E648" s="11" t="s">
        <v>152</v>
      </c>
      <c r="F648" s="32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5"/>
    </row>
    <row r="649" spans="1:18" s="69" customFormat="1" ht="19.5" customHeight="1" x14ac:dyDescent="0.3">
      <c r="A649" s="46"/>
      <c r="B649" s="316"/>
      <c r="C649" s="306"/>
      <c r="D649" s="48"/>
      <c r="E649" s="46"/>
      <c r="F649" s="49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40"/>
    </row>
    <row r="650" spans="1:18" s="69" customFormat="1" ht="19.5" customHeight="1" x14ac:dyDescent="0.3">
      <c r="A650" s="11">
        <v>6</v>
      </c>
      <c r="B650" s="302" t="s">
        <v>344</v>
      </c>
      <c r="C650" s="404" t="s">
        <v>345</v>
      </c>
      <c r="D650" s="31">
        <v>100000</v>
      </c>
      <c r="E650" s="11" t="s">
        <v>117</v>
      </c>
      <c r="F650" s="43" t="s">
        <v>43</v>
      </c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5"/>
    </row>
    <row r="651" spans="1:18" s="69" customFormat="1" ht="19.5" customHeight="1" x14ac:dyDescent="0.3">
      <c r="A651" s="11"/>
      <c r="B651" s="82" t="s">
        <v>258</v>
      </c>
      <c r="C651" s="405"/>
      <c r="D651" s="31"/>
      <c r="E651" s="11" t="s">
        <v>152</v>
      </c>
      <c r="F651" s="32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5"/>
    </row>
    <row r="652" spans="1:18" s="69" customFormat="1" ht="19.5" customHeight="1" x14ac:dyDescent="0.3">
      <c r="A652" s="11"/>
      <c r="B652" s="82"/>
      <c r="C652" s="82" t="s">
        <v>347</v>
      </c>
      <c r="D652" s="318" t="s">
        <v>346</v>
      </c>
      <c r="E652" s="11"/>
      <c r="F652" s="32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5"/>
    </row>
    <row r="653" spans="1:18" s="69" customFormat="1" ht="19.5" customHeight="1" x14ac:dyDescent="0.3">
      <c r="A653" s="11"/>
      <c r="B653" s="82"/>
      <c r="C653" s="82" t="s">
        <v>191</v>
      </c>
      <c r="D653" s="31"/>
      <c r="E653" s="11"/>
      <c r="F653" s="32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5"/>
    </row>
    <row r="654" spans="1:18" s="69" customFormat="1" ht="19.5" customHeight="1" x14ac:dyDescent="0.3">
      <c r="A654" s="11"/>
      <c r="B654" s="82"/>
      <c r="C654" s="82"/>
      <c r="D654" s="31"/>
      <c r="E654" s="11"/>
      <c r="F654" s="32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5"/>
    </row>
    <row r="655" spans="1:18" s="69" customFormat="1" ht="19.5" customHeight="1" x14ac:dyDescent="0.3">
      <c r="A655" s="11"/>
      <c r="B655" s="82"/>
      <c r="C655" s="82"/>
      <c r="D655" s="31"/>
      <c r="E655" s="11"/>
      <c r="F655" s="32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5"/>
    </row>
    <row r="656" spans="1:18" s="69" customFormat="1" ht="19.5" customHeight="1" x14ac:dyDescent="0.3">
      <c r="A656" s="46"/>
      <c r="B656" s="127"/>
      <c r="C656" s="127"/>
      <c r="D656" s="48"/>
      <c r="E656" s="46"/>
      <c r="F656" s="49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40"/>
    </row>
    <row r="657" spans="1:18" s="69" customFormat="1" ht="19.5" customHeight="1" x14ac:dyDescent="0.3">
      <c r="A657" s="79"/>
      <c r="B657" s="125"/>
      <c r="C657" s="126"/>
      <c r="D657" s="80"/>
      <c r="E657" s="62"/>
      <c r="F657" s="81"/>
      <c r="G657" s="68"/>
      <c r="H657" s="68"/>
      <c r="I657" s="68"/>
      <c r="J657" s="68"/>
      <c r="K657" s="68"/>
      <c r="L657" s="68"/>
      <c r="M657" s="68"/>
      <c r="N657" s="68"/>
      <c r="O657" s="68"/>
      <c r="P657" s="68"/>
      <c r="Q657" s="68"/>
      <c r="R657" s="68"/>
    </row>
    <row r="658" spans="1:18" s="69" customFormat="1" ht="19.5" customHeight="1" x14ac:dyDescent="0.3">
      <c r="A658" s="79"/>
      <c r="B658" s="125"/>
      <c r="C658" s="126"/>
      <c r="D658" s="80"/>
      <c r="E658" s="62"/>
      <c r="F658" s="81"/>
      <c r="G658" s="68"/>
      <c r="H658" s="68"/>
      <c r="I658" s="68"/>
      <c r="J658" s="68"/>
      <c r="K658" s="68"/>
      <c r="L658" s="68"/>
      <c r="M658" s="68"/>
      <c r="N658" s="68"/>
      <c r="O658" s="68"/>
      <c r="P658" s="68"/>
      <c r="Q658" s="68"/>
      <c r="R658" s="68"/>
    </row>
    <row r="659" spans="1:18" s="69" customFormat="1" ht="19.5" customHeight="1" x14ac:dyDescent="0.3">
      <c r="A659" s="79"/>
      <c r="B659" s="125"/>
      <c r="C659" s="126"/>
      <c r="D659" s="80"/>
      <c r="E659" s="62"/>
      <c r="F659" s="81"/>
      <c r="G659" s="68"/>
      <c r="H659" s="68"/>
      <c r="I659" s="68"/>
      <c r="J659" s="68"/>
      <c r="K659" s="68"/>
      <c r="L659" s="68"/>
      <c r="M659" s="68"/>
      <c r="N659" s="68"/>
      <c r="O659" s="68"/>
      <c r="P659" s="68"/>
      <c r="Q659" s="68"/>
      <c r="R659" s="68"/>
    </row>
    <row r="660" spans="1:18" s="69" customFormat="1" ht="19.5" customHeight="1" x14ac:dyDescent="0.2">
      <c r="A660" s="393" t="s">
        <v>30</v>
      </c>
      <c r="B660" s="393"/>
      <c r="C660" s="393"/>
      <c r="D660" s="393"/>
      <c r="E660" s="393"/>
      <c r="F660" s="393"/>
      <c r="G660" s="393"/>
      <c r="H660" s="393"/>
      <c r="I660" s="393"/>
      <c r="J660" s="393"/>
      <c r="K660" s="393"/>
      <c r="L660" s="393"/>
      <c r="M660" s="393"/>
      <c r="N660" s="393"/>
      <c r="O660" s="393"/>
      <c r="P660" s="393"/>
      <c r="Q660" s="393"/>
      <c r="R660" s="393"/>
    </row>
    <row r="661" spans="1:18" s="69" customFormat="1" ht="19.5" customHeight="1" x14ac:dyDescent="0.2">
      <c r="A661" s="393" t="s">
        <v>29</v>
      </c>
      <c r="B661" s="393"/>
      <c r="C661" s="393"/>
      <c r="D661" s="393"/>
      <c r="E661" s="393"/>
      <c r="F661" s="393"/>
      <c r="G661" s="393"/>
      <c r="H661" s="393"/>
      <c r="I661" s="393"/>
      <c r="J661" s="393"/>
      <c r="K661" s="393"/>
      <c r="L661" s="393"/>
      <c r="M661" s="393"/>
      <c r="N661" s="393"/>
      <c r="O661" s="393"/>
      <c r="P661" s="393"/>
      <c r="Q661" s="393"/>
      <c r="R661" s="393"/>
    </row>
    <row r="662" spans="1:18" s="69" customFormat="1" ht="19.5" customHeight="1" x14ac:dyDescent="0.2">
      <c r="A662" s="393" t="s">
        <v>111</v>
      </c>
      <c r="B662" s="393"/>
      <c r="C662" s="393"/>
      <c r="D662" s="393"/>
      <c r="E662" s="393"/>
      <c r="F662" s="393"/>
      <c r="G662" s="393"/>
      <c r="H662" s="393"/>
      <c r="I662" s="393"/>
      <c r="J662" s="393"/>
      <c r="K662" s="393"/>
      <c r="L662" s="393"/>
      <c r="M662" s="393"/>
      <c r="N662" s="393"/>
      <c r="O662" s="393"/>
      <c r="P662" s="393"/>
      <c r="Q662" s="393"/>
      <c r="R662" s="393"/>
    </row>
    <row r="663" spans="1:18" s="69" customFormat="1" ht="19.5" customHeight="1" x14ac:dyDescent="0.2">
      <c r="A663" s="145"/>
      <c r="B663" s="145"/>
      <c r="C663" s="145"/>
      <c r="D663" s="145"/>
      <c r="E663" s="145"/>
      <c r="F663" s="145"/>
      <c r="G663" s="145"/>
      <c r="H663" s="145"/>
      <c r="I663" s="145"/>
      <c r="J663" s="145"/>
      <c r="K663" s="145"/>
      <c r="L663" s="145"/>
      <c r="M663" s="145"/>
      <c r="N663" s="145"/>
      <c r="O663" s="145"/>
      <c r="P663" s="145"/>
      <c r="Q663" s="145"/>
      <c r="R663" s="145"/>
    </row>
    <row r="664" spans="1:18" s="69" customFormat="1" ht="19.5" customHeight="1" x14ac:dyDescent="0.2">
      <c r="A664" s="394" t="s">
        <v>308</v>
      </c>
      <c r="B664" s="394"/>
      <c r="C664" s="394"/>
      <c r="D664" s="394"/>
      <c r="E664" s="394"/>
      <c r="F664" s="394"/>
      <c r="G664" s="394"/>
      <c r="H664" s="394"/>
      <c r="I664" s="394"/>
      <c r="J664" s="394"/>
      <c r="K664" s="394"/>
      <c r="L664" s="394"/>
      <c r="M664" s="394"/>
      <c r="N664" s="394"/>
      <c r="O664" s="394"/>
      <c r="P664" s="394"/>
      <c r="Q664" s="394"/>
      <c r="R664" s="394"/>
    </row>
    <row r="665" spans="1:18" s="69" customFormat="1" ht="19.5" customHeight="1" x14ac:dyDescent="0.2">
      <c r="A665" s="152" t="s">
        <v>310</v>
      </c>
      <c r="B665" s="152"/>
      <c r="C665" s="152"/>
      <c r="D665" s="152"/>
      <c r="E665" s="152"/>
      <c r="F665" s="152"/>
      <c r="G665" s="152"/>
      <c r="H665" s="152"/>
      <c r="I665" s="152"/>
      <c r="J665" s="152"/>
      <c r="K665" s="152"/>
      <c r="L665" s="152"/>
      <c r="M665" s="152"/>
      <c r="N665" s="152"/>
      <c r="O665" s="152"/>
      <c r="P665" s="152"/>
      <c r="Q665" s="152"/>
      <c r="R665" s="152"/>
    </row>
    <row r="666" spans="1:18" s="69" customFormat="1" ht="19.5" customHeight="1" x14ac:dyDescent="0.2">
      <c r="B666" s="301" t="s">
        <v>309</v>
      </c>
      <c r="C666" s="301"/>
      <c r="D666" s="301"/>
      <c r="E666" s="301"/>
      <c r="F666" s="301"/>
      <c r="G666" s="301"/>
      <c r="H666" s="301"/>
      <c r="I666" s="301"/>
      <c r="J666" s="301"/>
      <c r="K666" s="301"/>
      <c r="L666" s="301"/>
      <c r="M666" s="301"/>
      <c r="N666" s="301"/>
      <c r="O666" s="301"/>
      <c r="P666" s="301"/>
      <c r="Q666" s="301"/>
      <c r="R666" s="301"/>
    </row>
    <row r="667" spans="1:18" s="69" customFormat="1" ht="19.5" customHeight="1" x14ac:dyDescent="0.2">
      <c r="A667" s="395" t="s">
        <v>23</v>
      </c>
      <c r="B667" s="395" t="s">
        <v>18</v>
      </c>
      <c r="C667" s="146" t="s">
        <v>19</v>
      </c>
      <c r="D667" s="7" t="s">
        <v>0</v>
      </c>
      <c r="E667" s="146" t="s">
        <v>1</v>
      </c>
      <c r="F667" s="146" t="s">
        <v>16</v>
      </c>
      <c r="G667" s="397" t="s">
        <v>26</v>
      </c>
      <c r="H667" s="398"/>
      <c r="I667" s="399"/>
      <c r="J667" s="400" t="s">
        <v>32</v>
      </c>
      <c r="K667" s="401"/>
      <c r="L667" s="401"/>
      <c r="M667" s="401"/>
      <c r="N667" s="401"/>
      <c r="O667" s="401"/>
      <c r="P667" s="401"/>
      <c r="Q667" s="401"/>
      <c r="R667" s="402"/>
    </row>
    <row r="668" spans="1:18" s="69" customFormat="1" ht="19.5" customHeight="1" x14ac:dyDescent="0.2">
      <c r="A668" s="396"/>
      <c r="B668" s="396"/>
      <c r="C668" s="147" t="s">
        <v>20</v>
      </c>
      <c r="D668" s="9" t="s">
        <v>21</v>
      </c>
      <c r="E668" s="147" t="s">
        <v>2</v>
      </c>
      <c r="F668" s="147" t="s">
        <v>17</v>
      </c>
      <c r="G668" s="78" t="s">
        <v>3</v>
      </c>
      <c r="H668" s="78" t="s">
        <v>4</v>
      </c>
      <c r="I668" s="78" t="s">
        <v>5</v>
      </c>
      <c r="J668" s="78" t="s">
        <v>6</v>
      </c>
      <c r="K668" s="78" t="s">
        <v>7</v>
      </c>
      <c r="L668" s="78" t="s">
        <v>8</v>
      </c>
      <c r="M668" s="78" t="s">
        <v>9</v>
      </c>
      <c r="N668" s="78" t="s">
        <v>10</v>
      </c>
      <c r="O668" s="78" t="s">
        <v>11</v>
      </c>
      <c r="P668" s="78" t="s">
        <v>12</v>
      </c>
      <c r="Q668" s="78" t="s">
        <v>13</v>
      </c>
      <c r="R668" s="78" t="s">
        <v>14</v>
      </c>
    </row>
    <row r="669" spans="1:18" s="69" customFormat="1" ht="19.5" customHeight="1" x14ac:dyDescent="0.3">
      <c r="A669" s="56">
        <v>7</v>
      </c>
      <c r="B669" s="217" t="s">
        <v>348</v>
      </c>
      <c r="C669" s="217" t="s">
        <v>349</v>
      </c>
      <c r="D669" s="31">
        <v>10000</v>
      </c>
      <c r="E669" s="11" t="s">
        <v>117</v>
      </c>
      <c r="F669" s="43" t="s">
        <v>43</v>
      </c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5"/>
    </row>
    <row r="670" spans="1:18" s="69" customFormat="1" ht="19.5" customHeight="1" x14ac:dyDescent="0.3">
      <c r="A670" s="11"/>
      <c r="B670" s="218" t="s">
        <v>350</v>
      </c>
      <c r="C670" s="289" t="s">
        <v>351</v>
      </c>
      <c r="D670" s="31"/>
      <c r="E670" s="11" t="s">
        <v>152</v>
      </c>
      <c r="F670" s="32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5"/>
    </row>
    <row r="671" spans="1:18" s="69" customFormat="1" ht="19.5" customHeight="1" x14ac:dyDescent="0.3">
      <c r="A671" s="11"/>
      <c r="B671" s="82"/>
      <c r="C671" s="289" t="s">
        <v>352</v>
      </c>
      <c r="D671" s="31"/>
      <c r="E671" s="11"/>
      <c r="F671" s="32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5"/>
    </row>
    <row r="672" spans="1:18" s="69" customFormat="1" ht="19.5" customHeight="1" x14ac:dyDescent="0.3">
      <c r="A672" s="321"/>
      <c r="B672" s="323"/>
      <c r="C672" s="322"/>
      <c r="D672" s="48"/>
      <c r="E672" s="46"/>
      <c r="F672" s="49"/>
      <c r="G672" s="50"/>
      <c r="H672" s="50"/>
      <c r="I672" s="50"/>
      <c r="J672" s="50"/>
      <c r="K672" s="50"/>
      <c r="L672" s="50"/>
      <c r="M672" s="50"/>
      <c r="N672" s="50"/>
      <c r="O672" s="50"/>
      <c r="P672" s="50"/>
      <c r="Q672" s="50"/>
      <c r="R672" s="40"/>
    </row>
    <row r="673" spans="1:18" s="69" customFormat="1" ht="19.5" customHeight="1" x14ac:dyDescent="0.3">
      <c r="A673" s="320">
        <v>8</v>
      </c>
      <c r="B673" s="245" t="s">
        <v>353</v>
      </c>
      <c r="C673" s="245" t="s">
        <v>354</v>
      </c>
      <c r="D673" s="31">
        <v>20000</v>
      </c>
      <c r="E673" s="11" t="s">
        <v>117</v>
      </c>
      <c r="F673" s="32" t="s">
        <v>43</v>
      </c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5"/>
    </row>
    <row r="674" spans="1:18" s="69" customFormat="1" ht="19.5" customHeight="1" x14ac:dyDescent="0.3">
      <c r="A674" s="11"/>
      <c r="B674" s="218" t="s">
        <v>355</v>
      </c>
      <c r="C674" s="289" t="s">
        <v>356</v>
      </c>
      <c r="D674" s="31"/>
      <c r="E674" s="11" t="s">
        <v>152</v>
      </c>
      <c r="F674" s="32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5"/>
    </row>
    <row r="675" spans="1:18" s="69" customFormat="1" ht="19.5" customHeight="1" x14ac:dyDescent="0.3">
      <c r="A675" s="11"/>
      <c r="B675" s="218" t="s">
        <v>357</v>
      </c>
      <c r="C675" s="289"/>
      <c r="D675" s="31"/>
      <c r="E675" s="11"/>
      <c r="F675" s="32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5"/>
    </row>
    <row r="676" spans="1:18" s="69" customFormat="1" ht="19.5" customHeight="1" x14ac:dyDescent="0.3">
      <c r="A676" s="46"/>
      <c r="B676" s="306"/>
      <c r="C676" s="306"/>
      <c r="D676" s="48"/>
      <c r="E676" s="46"/>
      <c r="F676" s="49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40"/>
    </row>
    <row r="677" spans="1:18" s="69" customFormat="1" ht="19.5" customHeight="1" x14ac:dyDescent="0.3">
      <c r="A677" s="320">
        <v>9</v>
      </c>
      <c r="B677" s="246" t="s">
        <v>358</v>
      </c>
      <c r="C677" s="246" t="s">
        <v>359</v>
      </c>
      <c r="D677" s="31">
        <v>30000</v>
      </c>
      <c r="E677" s="11" t="s">
        <v>117</v>
      </c>
      <c r="F677" s="32" t="s">
        <v>43</v>
      </c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5"/>
    </row>
    <row r="678" spans="1:18" s="69" customFormat="1" ht="19.5" customHeight="1" x14ac:dyDescent="0.3">
      <c r="A678" s="11"/>
      <c r="B678" s="298" t="s">
        <v>360</v>
      </c>
      <c r="C678" s="219" t="s">
        <v>361</v>
      </c>
      <c r="D678" s="31"/>
      <c r="E678" s="11" t="s">
        <v>152</v>
      </c>
      <c r="F678" s="32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5"/>
    </row>
    <row r="679" spans="1:18" s="69" customFormat="1" ht="19.5" customHeight="1" x14ac:dyDescent="0.3">
      <c r="A679" s="11"/>
      <c r="B679" s="298" t="s">
        <v>362</v>
      </c>
      <c r="C679" s="219" t="s">
        <v>363</v>
      </c>
      <c r="D679" s="31"/>
      <c r="E679" s="11"/>
      <c r="F679" s="32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5"/>
    </row>
    <row r="680" spans="1:18" s="69" customFormat="1" ht="19.5" customHeight="1" x14ac:dyDescent="0.3">
      <c r="A680" s="46"/>
      <c r="B680" s="311"/>
      <c r="C680" s="311"/>
      <c r="D680" s="48"/>
      <c r="E680" s="46"/>
      <c r="F680" s="49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40"/>
    </row>
    <row r="681" spans="1:18" s="69" customFormat="1" ht="19.5" customHeight="1" x14ac:dyDescent="0.3">
      <c r="A681" s="11">
        <v>10</v>
      </c>
      <c r="B681" s="365" t="s">
        <v>364</v>
      </c>
      <c r="C681" s="294" t="s">
        <v>365</v>
      </c>
      <c r="D681" s="31">
        <v>100000</v>
      </c>
      <c r="E681" s="11" t="s">
        <v>117</v>
      </c>
      <c r="F681" s="32" t="s">
        <v>43</v>
      </c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5"/>
    </row>
    <row r="682" spans="1:18" s="69" customFormat="1" ht="19.5" customHeight="1" x14ac:dyDescent="0.3">
      <c r="A682" s="11"/>
      <c r="B682" s="315" t="s">
        <v>366</v>
      </c>
      <c r="C682" s="295" t="s">
        <v>367</v>
      </c>
      <c r="D682" s="31"/>
      <c r="E682" s="11" t="s">
        <v>152</v>
      </c>
      <c r="F682" s="32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5"/>
    </row>
    <row r="683" spans="1:18" s="69" customFormat="1" ht="19.5" customHeight="1" x14ac:dyDescent="0.3">
      <c r="A683" s="11"/>
      <c r="B683" s="315"/>
      <c r="C683" s="295"/>
      <c r="D683" s="31"/>
      <c r="E683" s="11"/>
      <c r="F683" s="32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5"/>
    </row>
    <row r="684" spans="1:18" s="69" customFormat="1" ht="19.5" customHeight="1" x14ac:dyDescent="0.3">
      <c r="A684" s="11"/>
      <c r="B684" s="293"/>
      <c r="C684" s="64"/>
      <c r="D684" s="31"/>
      <c r="E684" s="11"/>
      <c r="F684" s="32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5"/>
    </row>
    <row r="685" spans="1:18" s="69" customFormat="1" ht="18" customHeight="1" x14ac:dyDescent="0.3">
      <c r="A685" s="109"/>
      <c r="B685" s="118"/>
      <c r="C685" s="124"/>
      <c r="D685" s="111"/>
      <c r="E685" s="112"/>
      <c r="F685" s="113"/>
      <c r="G685" s="71"/>
      <c r="H685" s="71"/>
      <c r="I685" s="71"/>
      <c r="J685" s="71"/>
      <c r="K685" s="71"/>
      <c r="L685" s="71"/>
      <c r="M685" s="71"/>
      <c r="N685" s="71"/>
      <c r="O685" s="71"/>
      <c r="P685" s="71"/>
      <c r="Q685" s="71"/>
      <c r="R685" s="71"/>
    </row>
    <row r="686" spans="1:18" s="69" customFormat="1" ht="18" customHeight="1" x14ac:dyDescent="0.3">
      <c r="A686" s="79"/>
      <c r="B686" s="125"/>
      <c r="C686" s="126"/>
      <c r="D686" s="80"/>
      <c r="E686" s="62"/>
      <c r="F686" s="81"/>
      <c r="G686" s="68"/>
      <c r="H686" s="68"/>
      <c r="I686" s="68"/>
      <c r="J686" s="68"/>
      <c r="K686" s="68"/>
      <c r="L686" s="68"/>
      <c r="M686" s="68"/>
      <c r="N686" s="68"/>
      <c r="O686" s="68"/>
      <c r="P686" s="68"/>
      <c r="Q686" s="68"/>
      <c r="R686" s="68"/>
    </row>
    <row r="687" spans="1:18" s="69" customFormat="1" ht="18" customHeight="1" x14ac:dyDescent="0.2">
      <c r="A687" s="393" t="s">
        <v>30</v>
      </c>
      <c r="B687" s="393"/>
      <c r="C687" s="393"/>
      <c r="D687" s="393"/>
      <c r="E687" s="393"/>
      <c r="F687" s="393"/>
      <c r="G687" s="393"/>
      <c r="H687" s="393"/>
      <c r="I687" s="393"/>
      <c r="J687" s="393"/>
      <c r="K687" s="393"/>
      <c r="L687" s="393"/>
      <c r="M687" s="393"/>
      <c r="N687" s="393"/>
      <c r="O687" s="393"/>
      <c r="P687" s="393"/>
      <c r="Q687" s="393"/>
      <c r="R687" s="393"/>
    </row>
    <row r="688" spans="1:18" s="69" customFormat="1" ht="18" customHeight="1" x14ac:dyDescent="0.2">
      <c r="A688" s="393" t="s">
        <v>29</v>
      </c>
      <c r="B688" s="393"/>
      <c r="C688" s="393"/>
      <c r="D688" s="393"/>
      <c r="E688" s="393"/>
      <c r="F688" s="393"/>
      <c r="G688" s="393"/>
      <c r="H688" s="393"/>
      <c r="I688" s="393"/>
      <c r="J688" s="393"/>
      <c r="K688" s="393"/>
      <c r="L688" s="393"/>
      <c r="M688" s="393"/>
      <c r="N688" s="393"/>
      <c r="O688" s="393"/>
      <c r="P688" s="393"/>
      <c r="Q688" s="393"/>
      <c r="R688" s="393"/>
    </row>
    <row r="689" spans="1:18" s="69" customFormat="1" ht="18" customHeight="1" x14ac:dyDescent="0.2">
      <c r="A689" s="393" t="s">
        <v>111</v>
      </c>
      <c r="B689" s="393"/>
      <c r="C689" s="393"/>
      <c r="D689" s="393"/>
      <c r="E689" s="393"/>
      <c r="F689" s="393"/>
      <c r="G689" s="393"/>
      <c r="H689" s="393"/>
      <c r="I689" s="393"/>
      <c r="J689" s="393"/>
      <c r="K689" s="393"/>
      <c r="L689" s="393"/>
      <c r="M689" s="393"/>
      <c r="N689" s="393"/>
      <c r="O689" s="393"/>
      <c r="P689" s="393"/>
      <c r="Q689" s="393"/>
      <c r="R689" s="393"/>
    </row>
    <row r="690" spans="1:18" s="69" customFormat="1" ht="18" customHeight="1" x14ac:dyDescent="0.2">
      <c r="A690" s="176"/>
      <c r="B690" s="176"/>
      <c r="C690" s="176"/>
      <c r="D690" s="176"/>
      <c r="E690" s="176"/>
      <c r="F690" s="176"/>
      <c r="G690" s="176"/>
      <c r="H690" s="176"/>
      <c r="I690" s="176"/>
      <c r="J690" s="176"/>
      <c r="K690" s="176"/>
      <c r="L690" s="176"/>
      <c r="M690" s="176"/>
      <c r="N690" s="176"/>
      <c r="O690" s="176"/>
      <c r="P690" s="176"/>
      <c r="Q690" s="176"/>
      <c r="R690" s="176"/>
    </row>
    <row r="691" spans="1:18" s="69" customFormat="1" ht="18" customHeight="1" x14ac:dyDescent="0.2">
      <c r="A691" s="394" t="s">
        <v>308</v>
      </c>
      <c r="B691" s="394"/>
      <c r="C691" s="394"/>
      <c r="D691" s="394"/>
      <c r="E691" s="394"/>
      <c r="F691" s="394"/>
      <c r="G691" s="394"/>
      <c r="H691" s="394"/>
      <c r="I691" s="394"/>
      <c r="J691" s="394"/>
      <c r="K691" s="394"/>
      <c r="L691" s="394"/>
      <c r="M691" s="394"/>
      <c r="N691" s="394"/>
      <c r="O691" s="394"/>
      <c r="P691" s="394"/>
      <c r="Q691" s="394"/>
      <c r="R691" s="394"/>
    </row>
    <row r="692" spans="1:18" s="69" customFormat="1" ht="18" customHeight="1" x14ac:dyDescent="0.2">
      <c r="A692" s="300" t="s">
        <v>310</v>
      </c>
      <c r="B692" s="300"/>
      <c r="C692" s="300"/>
      <c r="D692" s="300"/>
      <c r="E692" s="300"/>
      <c r="F692" s="300"/>
      <c r="G692" s="300"/>
      <c r="H692" s="300"/>
      <c r="I692" s="300"/>
      <c r="J692" s="300"/>
      <c r="K692" s="300"/>
      <c r="L692" s="300"/>
      <c r="M692" s="300"/>
      <c r="N692" s="300"/>
      <c r="O692" s="300"/>
      <c r="P692" s="300"/>
      <c r="Q692" s="300"/>
      <c r="R692" s="300"/>
    </row>
    <row r="693" spans="1:18" s="69" customFormat="1" ht="18" customHeight="1" x14ac:dyDescent="0.2">
      <c r="B693" s="301" t="s">
        <v>309</v>
      </c>
      <c r="C693" s="301"/>
      <c r="D693" s="301"/>
      <c r="E693" s="301"/>
      <c r="F693" s="301"/>
      <c r="G693" s="301"/>
      <c r="H693" s="301"/>
      <c r="I693" s="301"/>
      <c r="J693" s="301"/>
      <c r="K693" s="301"/>
      <c r="L693" s="301"/>
      <c r="M693" s="301"/>
      <c r="N693" s="301"/>
      <c r="O693" s="301"/>
      <c r="P693" s="301"/>
      <c r="Q693" s="301"/>
      <c r="R693" s="301"/>
    </row>
    <row r="694" spans="1:18" s="69" customFormat="1" ht="18" customHeight="1" x14ac:dyDescent="0.2">
      <c r="A694" s="373" t="s">
        <v>23</v>
      </c>
      <c r="B694" s="373" t="s">
        <v>18</v>
      </c>
      <c r="C694" s="373" t="s">
        <v>19</v>
      </c>
      <c r="D694" s="7" t="s">
        <v>0</v>
      </c>
      <c r="E694" s="373" t="s">
        <v>1</v>
      </c>
      <c r="F694" s="373" t="s">
        <v>16</v>
      </c>
      <c r="G694" s="384" t="s">
        <v>26</v>
      </c>
      <c r="H694" s="385"/>
      <c r="I694" s="375"/>
      <c r="J694" s="400" t="s">
        <v>32</v>
      </c>
      <c r="K694" s="401"/>
      <c r="L694" s="401"/>
      <c r="M694" s="401"/>
      <c r="N694" s="401"/>
      <c r="O694" s="401"/>
      <c r="P694" s="401"/>
      <c r="Q694" s="401"/>
      <c r="R694" s="402"/>
    </row>
    <row r="695" spans="1:18" s="69" customFormat="1" ht="18" customHeight="1" x14ac:dyDescent="0.2">
      <c r="A695" s="374"/>
      <c r="B695" s="374"/>
      <c r="C695" s="374" t="s">
        <v>20</v>
      </c>
      <c r="D695" s="9" t="s">
        <v>21</v>
      </c>
      <c r="E695" s="374" t="s">
        <v>2</v>
      </c>
      <c r="F695" s="374" t="s">
        <v>17</v>
      </c>
      <c r="G695" s="78" t="s">
        <v>3</v>
      </c>
      <c r="H695" s="78" t="s">
        <v>4</v>
      </c>
      <c r="I695" s="78" t="s">
        <v>5</v>
      </c>
      <c r="J695" s="78" t="s">
        <v>6</v>
      </c>
      <c r="K695" s="78" t="s">
        <v>7</v>
      </c>
      <c r="L695" s="78" t="s">
        <v>8</v>
      </c>
      <c r="M695" s="78" t="s">
        <v>9</v>
      </c>
      <c r="N695" s="78" t="s">
        <v>10</v>
      </c>
      <c r="O695" s="78" t="s">
        <v>11</v>
      </c>
      <c r="P695" s="78" t="s">
        <v>12</v>
      </c>
      <c r="Q695" s="78" t="s">
        <v>13</v>
      </c>
      <c r="R695" s="78" t="s">
        <v>14</v>
      </c>
    </row>
    <row r="696" spans="1:18" s="69" customFormat="1" ht="18" customHeight="1" x14ac:dyDescent="0.3">
      <c r="A696" s="56">
        <v>11</v>
      </c>
      <c r="B696" s="328" t="s">
        <v>369</v>
      </c>
      <c r="C696" s="217" t="s">
        <v>370</v>
      </c>
      <c r="D696" s="31">
        <v>30000</v>
      </c>
      <c r="E696" s="11" t="s">
        <v>117</v>
      </c>
      <c r="F696" s="43" t="s">
        <v>43</v>
      </c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5"/>
    </row>
    <row r="697" spans="1:18" s="69" customFormat="1" ht="18" customHeight="1" x14ac:dyDescent="0.3">
      <c r="A697" s="11"/>
      <c r="B697" s="329" t="s">
        <v>371</v>
      </c>
      <c r="C697" s="245" t="s">
        <v>372</v>
      </c>
      <c r="D697" s="31"/>
      <c r="E697" s="11" t="s">
        <v>152</v>
      </c>
      <c r="F697" s="32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5"/>
    </row>
    <row r="698" spans="1:18" s="69" customFormat="1" ht="18" customHeight="1" x14ac:dyDescent="0.3">
      <c r="A698" s="11"/>
      <c r="B698" s="329" t="s">
        <v>377</v>
      </c>
      <c r="C698" s="245"/>
      <c r="D698" s="31"/>
      <c r="E698" s="11"/>
      <c r="F698" s="32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5"/>
    </row>
    <row r="699" spans="1:18" s="69" customFormat="1" ht="18" customHeight="1" x14ac:dyDescent="0.3">
      <c r="A699" s="330"/>
      <c r="B699" s="329" t="s">
        <v>373</v>
      </c>
      <c r="C699" s="319"/>
      <c r="D699" s="31"/>
      <c r="E699" s="11"/>
      <c r="F699" s="32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5"/>
    </row>
    <row r="700" spans="1:18" s="69" customFormat="1" ht="18" customHeight="1" x14ac:dyDescent="0.3">
      <c r="A700" s="320"/>
      <c r="B700" s="329" t="s">
        <v>374</v>
      </c>
      <c r="C700" s="319"/>
      <c r="D700" s="31"/>
      <c r="E700" s="11"/>
      <c r="F700" s="32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5"/>
    </row>
    <row r="701" spans="1:18" s="69" customFormat="1" ht="18" customHeight="1" x14ac:dyDescent="0.3">
      <c r="A701" s="11"/>
      <c r="B701" s="329" t="s">
        <v>375</v>
      </c>
      <c r="C701" s="319"/>
      <c r="D701" s="31"/>
      <c r="E701" s="11"/>
      <c r="F701" s="32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5"/>
    </row>
    <row r="702" spans="1:18" s="69" customFormat="1" ht="18" customHeight="1" x14ac:dyDescent="0.3">
      <c r="A702" s="11"/>
      <c r="B702" s="329" t="s">
        <v>376</v>
      </c>
      <c r="C702" s="319"/>
      <c r="D702" s="31"/>
      <c r="E702" s="11"/>
      <c r="F702" s="32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5"/>
    </row>
    <row r="703" spans="1:18" s="69" customFormat="1" ht="18" customHeight="1" x14ac:dyDescent="0.3">
      <c r="A703" s="46"/>
      <c r="B703" s="306"/>
      <c r="C703" s="306"/>
      <c r="D703" s="48"/>
      <c r="E703" s="46"/>
      <c r="F703" s="49"/>
      <c r="G703" s="50"/>
      <c r="H703" s="50"/>
      <c r="I703" s="50"/>
      <c r="J703" s="50"/>
      <c r="K703" s="50"/>
      <c r="L703" s="50"/>
      <c r="M703" s="50"/>
      <c r="N703" s="50"/>
      <c r="O703" s="50"/>
      <c r="P703" s="50"/>
      <c r="Q703" s="50"/>
      <c r="R703" s="40"/>
    </row>
    <row r="704" spans="1:18" s="69" customFormat="1" ht="18" customHeight="1" x14ac:dyDescent="0.3">
      <c r="A704" s="377"/>
      <c r="B704" s="378"/>
      <c r="C704" s="379"/>
      <c r="D704" s="235"/>
      <c r="E704" s="221"/>
      <c r="F704" s="335"/>
      <c r="G704" s="223"/>
      <c r="H704" s="223"/>
      <c r="I704" s="223"/>
      <c r="J704" s="223"/>
      <c r="K704" s="223"/>
      <c r="L704" s="223"/>
      <c r="M704" s="223"/>
      <c r="N704" s="223"/>
      <c r="O704" s="223"/>
      <c r="P704" s="223"/>
      <c r="Q704" s="223"/>
      <c r="R704" s="222"/>
    </row>
    <row r="705" spans="1:18" s="69" customFormat="1" ht="18" customHeight="1" x14ac:dyDescent="0.3">
      <c r="A705" s="221"/>
      <c r="B705" s="378"/>
      <c r="C705" s="380"/>
      <c r="D705" s="235"/>
      <c r="E705" s="221"/>
      <c r="F705" s="236"/>
      <c r="G705" s="223"/>
      <c r="H705" s="223"/>
      <c r="I705" s="223"/>
      <c r="J705" s="223"/>
      <c r="K705" s="223"/>
      <c r="L705" s="223"/>
      <c r="M705" s="223"/>
      <c r="N705" s="223"/>
      <c r="O705" s="223"/>
      <c r="P705" s="223"/>
      <c r="Q705" s="223"/>
      <c r="R705" s="222"/>
    </row>
    <row r="706" spans="1:18" s="69" customFormat="1" ht="18" customHeight="1" x14ac:dyDescent="0.3">
      <c r="A706" s="221"/>
      <c r="B706" s="378"/>
      <c r="C706" s="380"/>
      <c r="D706" s="235"/>
      <c r="E706" s="221"/>
      <c r="F706" s="236"/>
      <c r="G706" s="223"/>
      <c r="H706" s="223"/>
      <c r="I706" s="223"/>
      <c r="J706" s="223"/>
      <c r="K706" s="223"/>
      <c r="L706" s="223"/>
      <c r="M706" s="223"/>
      <c r="N706" s="223"/>
      <c r="O706" s="223"/>
      <c r="P706" s="223"/>
      <c r="Q706" s="223"/>
      <c r="R706" s="222"/>
    </row>
    <row r="707" spans="1:18" s="69" customFormat="1" ht="18" customHeight="1" x14ac:dyDescent="0.3">
      <c r="A707" s="221"/>
      <c r="B707" s="378"/>
      <c r="C707" s="381"/>
      <c r="D707" s="235"/>
      <c r="E707" s="221"/>
      <c r="F707" s="236"/>
      <c r="G707" s="223"/>
      <c r="H707" s="223"/>
      <c r="I707" s="223"/>
      <c r="J707" s="223"/>
      <c r="K707" s="223"/>
      <c r="L707" s="223"/>
      <c r="M707" s="223"/>
      <c r="N707" s="223"/>
      <c r="O707" s="223"/>
      <c r="P707" s="223"/>
      <c r="Q707" s="223"/>
      <c r="R707" s="222"/>
    </row>
    <row r="708" spans="1:18" s="69" customFormat="1" ht="18" customHeight="1" x14ac:dyDescent="0.3">
      <c r="A708" s="221"/>
      <c r="B708" s="382"/>
      <c r="C708" s="383"/>
      <c r="D708" s="235"/>
      <c r="E708" s="221"/>
      <c r="F708" s="236"/>
      <c r="G708" s="223"/>
      <c r="H708" s="223"/>
      <c r="I708" s="223"/>
      <c r="J708" s="223"/>
      <c r="K708" s="223"/>
      <c r="L708" s="223"/>
      <c r="M708" s="223"/>
      <c r="N708" s="223"/>
      <c r="O708" s="223"/>
      <c r="P708" s="223"/>
      <c r="Q708" s="223"/>
      <c r="R708" s="222"/>
    </row>
    <row r="709" spans="1:18" s="69" customFormat="1" ht="18" customHeight="1" x14ac:dyDescent="0.3">
      <c r="A709" s="221"/>
      <c r="B709" s="382"/>
      <c r="C709" s="383"/>
      <c r="D709" s="235"/>
      <c r="E709" s="221"/>
      <c r="F709" s="236"/>
      <c r="G709" s="223"/>
      <c r="H709" s="223"/>
      <c r="I709" s="223"/>
      <c r="J709" s="223"/>
      <c r="K709" s="223"/>
      <c r="L709" s="223"/>
      <c r="M709" s="223"/>
      <c r="N709" s="223"/>
      <c r="O709" s="223"/>
      <c r="P709" s="223"/>
      <c r="Q709" s="223"/>
      <c r="R709" s="222"/>
    </row>
    <row r="710" spans="1:18" s="69" customFormat="1" ht="18" customHeight="1" x14ac:dyDescent="0.3">
      <c r="A710" s="221"/>
      <c r="B710" s="382"/>
      <c r="C710" s="383"/>
      <c r="D710" s="235"/>
      <c r="E710" s="221"/>
      <c r="F710" s="236"/>
      <c r="G710" s="223"/>
      <c r="H710" s="223"/>
      <c r="I710" s="223"/>
      <c r="J710" s="223"/>
      <c r="K710" s="223"/>
      <c r="L710" s="223"/>
      <c r="M710" s="223"/>
      <c r="N710" s="223"/>
      <c r="O710" s="223"/>
      <c r="P710" s="223"/>
      <c r="Q710" s="223"/>
      <c r="R710" s="222"/>
    </row>
    <row r="711" spans="1:18" s="69" customFormat="1" ht="18" customHeight="1" x14ac:dyDescent="0.3">
      <c r="A711" s="11"/>
      <c r="B711" s="332"/>
      <c r="C711" s="241"/>
      <c r="D711" s="31"/>
      <c r="E711" s="11"/>
      <c r="F711" s="32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5"/>
    </row>
    <row r="712" spans="1:18" s="69" customFormat="1" ht="18" customHeight="1" x14ac:dyDescent="0.3">
      <c r="A712" s="11"/>
      <c r="B712" s="332"/>
      <c r="C712" s="241"/>
      <c r="D712" s="31"/>
      <c r="E712" s="11"/>
      <c r="F712" s="32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5"/>
    </row>
    <row r="713" spans="1:18" s="69" customFormat="1" ht="18" customHeight="1" x14ac:dyDescent="0.3">
      <c r="A713" s="46"/>
      <c r="B713" s="311"/>
      <c r="C713" s="311"/>
      <c r="D713" s="48"/>
      <c r="E713" s="46"/>
      <c r="F713" s="49"/>
      <c r="G713" s="50"/>
      <c r="H713" s="50"/>
      <c r="I713" s="50"/>
      <c r="J713" s="50"/>
      <c r="K713" s="50"/>
      <c r="L713" s="50"/>
      <c r="M713" s="50"/>
      <c r="N713" s="50"/>
      <c r="O713" s="50"/>
      <c r="P713" s="50"/>
      <c r="Q713" s="50"/>
      <c r="R713" s="40"/>
    </row>
    <row r="714" spans="1:18" s="69" customFormat="1" ht="18" customHeight="1" x14ac:dyDescent="0.3">
      <c r="A714" s="20" t="s">
        <v>22</v>
      </c>
      <c r="B714" s="21" t="s">
        <v>450</v>
      </c>
      <c r="C714" s="22"/>
      <c r="D714" s="23">
        <f>+D617+D621+D625+D642+D647+D650+D669+D673+D677+D681+D696+D704</f>
        <v>1150000</v>
      </c>
      <c r="E714" s="24"/>
      <c r="F714" s="25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</row>
    <row r="715" spans="1:18" s="69" customFormat="1" ht="19.5" customHeight="1" x14ac:dyDescent="0.3">
      <c r="A715" s="79"/>
      <c r="B715" s="125"/>
      <c r="C715" s="126"/>
      <c r="D715" s="80"/>
      <c r="E715" s="62"/>
      <c r="F715" s="81"/>
      <c r="G715" s="68"/>
      <c r="H715" s="68"/>
      <c r="I715" s="68"/>
      <c r="J715" s="68"/>
      <c r="K715" s="68"/>
      <c r="L715" s="68"/>
      <c r="M715" s="68"/>
      <c r="N715" s="68"/>
      <c r="O715" s="68"/>
      <c r="P715" s="68"/>
      <c r="Q715" s="68"/>
      <c r="R715" s="68"/>
    </row>
    <row r="716" spans="1:18" s="69" customFormat="1" ht="19.5" customHeight="1" x14ac:dyDescent="0.2">
      <c r="A716" s="393" t="s">
        <v>30</v>
      </c>
      <c r="B716" s="393"/>
      <c r="C716" s="393"/>
      <c r="D716" s="393"/>
      <c r="E716" s="393"/>
      <c r="F716" s="393"/>
      <c r="G716" s="393"/>
      <c r="H716" s="393"/>
      <c r="I716" s="393"/>
      <c r="J716" s="393"/>
      <c r="K716" s="393"/>
      <c r="L716" s="393"/>
      <c r="M716" s="393"/>
      <c r="N716" s="393"/>
      <c r="O716" s="393"/>
      <c r="P716" s="393"/>
      <c r="Q716" s="393"/>
      <c r="R716" s="393"/>
    </row>
    <row r="717" spans="1:18" s="69" customFormat="1" ht="19.5" customHeight="1" x14ac:dyDescent="0.2">
      <c r="A717" s="393" t="s">
        <v>29</v>
      </c>
      <c r="B717" s="393"/>
      <c r="C717" s="393"/>
      <c r="D717" s="393"/>
      <c r="E717" s="393"/>
      <c r="F717" s="393"/>
      <c r="G717" s="393"/>
      <c r="H717" s="393"/>
      <c r="I717" s="393"/>
      <c r="J717" s="393"/>
      <c r="K717" s="393"/>
      <c r="L717" s="393"/>
      <c r="M717" s="393"/>
      <c r="N717" s="393"/>
      <c r="O717" s="393"/>
      <c r="P717" s="393"/>
      <c r="Q717" s="393"/>
      <c r="R717" s="393"/>
    </row>
    <row r="718" spans="1:18" s="69" customFormat="1" ht="19.5" customHeight="1" x14ac:dyDescent="0.2">
      <c r="A718" s="393" t="s">
        <v>111</v>
      </c>
      <c r="B718" s="393"/>
      <c r="C718" s="393"/>
      <c r="D718" s="393"/>
      <c r="E718" s="393"/>
      <c r="F718" s="393"/>
      <c r="G718" s="393"/>
      <c r="H718" s="393"/>
      <c r="I718" s="393"/>
      <c r="J718" s="393"/>
      <c r="K718" s="393"/>
      <c r="L718" s="393"/>
      <c r="M718" s="393"/>
      <c r="N718" s="393"/>
      <c r="O718" s="393"/>
      <c r="P718" s="393"/>
      <c r="Q718" s="393"/>
      <c r="R718" s="393"/>
    </row>
    <row r="719" spans="1:18" s="69" customFormat="1" ht="19.5" customHeight="1" x14ac:dyDescent="0.3">
      <c r="A719" s="79"/>
      <c r="B719" s="125"/>
      <c r="C719" s="126"/>
      <c r="D719" s="80"/>
      <c r="E719" s="62"/>
      <c r="F719" s="81"/>
      <c r="G719" s="68"/>
      <c r="H719" s="68"/>
      <c r="I719" s="68"/>
      <c r="J719" s="68"/>
      <c r="K719" s="68"/>
      <c r="L719" s="68"/>
      <c r="M719" s="68"/>
      <c r="N719" s="68"/>
      <c r="O719" s="68"/>
      <c r="P719" s="68"/>
      <c r="Q719" s="68"/>
      <c r="R719" s="68"/>
    </row>
    <row r="720" spans="1:18" s="69" customFormat="1" ht="19.5" customHeight="1" x14ac:dyDescent="0.2">
      <c r="A720" s="394" t="s">
        <v>308</v>
      </c>
      <c r="B720" s="394"/>
      <c r="C720" s="394"/>
      <c r="D720" s="394"/>
      <c r="E720" s="394"/>
      <c r="F720" s="394"/>
      <c r="G720" s="394"/>
      <c r="H720" s="394"/>
      <c r="I720" s="394"/>
      <c r="J720" s="394"/>
      <c r="K720" s="394"/>
      <c r="L720" s="394"/>
      <c r="M720" s="394"/>
      <c r="N720" s="394"/>
      <c r="O720" s="394"/>
      <c r="P720" s="394"/>
      <c r="Q720" s="394"/>
      <c r="R720" s="394"/>
    </row>
    <row r="721" spans="1:18" s="69" customFormat="1" ht="19.5" customHeight="1" x14ac:dyDescent="0.2">
      <c r="A721" s="376" t="s">
        <v>310</v>
      </c>
      <c r="B721" s="376"/>
      <c r="C721" s="376"/>
      <c r="D721" s="376"/>
      <c r="E721" s="376"/>
      <c r="F721" s="376"/>
      <c r="G721" s="376"/>
      <c r="H721" s="376"/>
      <c r="I721" s="376"/>
      <c r="J721" s="376"/>
      <c r="K721" s="376"/>
      <c r="L721" s="376"/>
      <c r="M721" s="376"/>
      <c r="N721" s="376"/>
      <c r="O721" s="376"/>
      <c r="P721" s="376"/>
      <c r="Q721" s="376"/>
      <c r="R721" s="376"/>
    </row>
    <row r="722" spans="1:18" s="69" customFormat="1" ht="19.5" customHeight="1" x14ac:dyDescent="0.2">
      <c r="B722" s="301" t="s">
        <v>449</v>
      </c>
      <c r="C722" s="301"/>
      <c r="D722" s="301"/>
      <c r="E722" s="301"/>
      <c r="F722" s="301"/>
      <c r="G722" s="301"/>
      <c r="H722" s="301"/>
      <c r="I722" s="301"/>
      <c r="J722" s="301"/>
      <c r="K722" s="301"/>
      <c r="L722" s="301"/>
      <c r="M722" s="301"/>
      <c r="N722" s="301"/>
      <c r="O722" s="301"/>
      <c r="P722" s="301"/>
      <c r="Q722" s="301"/>
      <c r="R722" s="301"/>
    </row>
    <row r="723" spans="1:18" s="69" customFormat="1" ht="19.5" customHeight="1" x14ac:dyDescent="0.2">
      <c r="A723" s="395" t="s">
        <v>23</v>
      </c>
      <c r="B723" s="395" t="s">
        <v>18</v>
      </c>
      <c r="C723" s="373" t="s">
        <v>19</v>
      </c>
      <c r="D723" s="7" t="s">
        <v>0</v>
      </c>
      <c r="E723" s="373" t="s">
        <v>1</v>
      </c>
      <c r="F723" s="373" t="s">
        <v>16</v>
      </c>
      <c r="G723" s="397" t="s">
        <v>26</v>
      </c>
      <c r="H723" s="398"/>
      <c r="I723" s="399"/>
      <c r="J723" s="400" t="s">
        <v>32</v>
      </c>
      <c r="K723" s="401"/>
      <c r="L723" s="401"/>
      <c r="M723" s="401"/>
      <c r="N723" s="401"/>
      <c r="O723" s="401"/>
      <c r="P723" s="401"/>
      <c r="Q723" s="401"/>
      <c r="R723" s="402"/>
    </row>
    <row r="724" spans="1:18" s="69" customFormat="1" ht="19.5" customHeight="1" x14ac:dyDescent="0.2">
      <c r="A724" s="396"/>
      <c r="B724" s="396"/>
      <c r="C724" s="374" t="s">
        <v>20</v>
      </c>
      <c r="D724" s="9" t="s">
        <v>21</v>
      </c>
      <c r="E724" s="374" t="s">
        <v>2</v>
      </c>
      <c r="F724" s="374" t="s">
        <v>17</v>
      </c>
      <c r="G724" s="78" t="s">
        <v>3</v>
      </c>
      <c r="H724" s="78" t="s">
        <v>4</v>
      </c>
      <c r="I724" s="78" t="s">
        <v>5</v>
      </c>
      <c r="J724" s="78" t="s">
        <v>6</v>
      </c>
      <c r="K724" s="78" t="s">
        <v>7</v>
      </c>
      <c r="L724" s="78" t="s">
        <v>8</v>
      </c>
      <c r="M724" s="78" t="s">
        <v>9</v>
      </c>
      <c r="N724" s="78" t="s">
        <v>10</v>
      </c>
      <c r="O724" s="78" t="s">
        <v>11</v>
      </c>
      <c r="P724" s="78" t="s">
        <v>12</v>
      </c>
      <c r="Q724" s="78" t="s">
        <v>13</v>
      </c>
      <c r="R724" s="78" t="s">
        <v>14</v>
      </c>
    </row>
    <row r="725" spans="1:18" s="69" customFormat="1" ht="19.5" customHeight="1" x14ac:dyDescent="0.3">
      <c r="A725" s="386">
        <v>1</v>
      </c>
      <c r="B725" s="331" t="s">
        <v>382</v>
      </c>
      <c r="C725" s="182" t="s">
        <v>378</v>
      </c>
      <c r="D725" s="268">
        <v>375840</v>
      </c>
      <c r="E725" s="201" t="s">
        <v>117</v>
      </c>
      <c r="F725" s="267" t="s">
        <v>43</v>
      </c>
      <c r="G725" s="349"/>
      <c r="H725" s="349"/>
      <c r="I725" s="349"/>
      <c r="J725" s="349"/>
      <c r="K725" s="349"/>
      <c r="L725" s="349"/>
      <c r="M725" s="349"/>
      <c r="N725" s="349"/>
      <c r="O725" s="349"/>
      <c r="P725" s="349"/>
      <c r="Q725" s="349"/>
      <c r="R725" s="348"/>
    </row>
    <row r="726" spans="1:18" s="69" customFormat="1" ht="19.5" customHeight="1" x14ac:dyDescent="0.3">
      <c r="A726" s="201"/>
      <c r="B726" s="331" t="s">
        <v>383</v>
      </c>
      <c r="C726" s="242" t="s">
        <v>379</v>
      </c>
      <c r="D726" s="268"/>
      <c r="E726" s="201" t="s">
        <v>152</v>
      </c>
      <c r="F726" s="269"/>
      <c r="G726" s="349"/>
      <c r="H726" s="349"/>
      <c r="I726" s="349"/>
      <c r="J726" s="349"/>
      <c r="K726" s="349"/>
      <c r="L726" s="349"/>
      <c r="M726" s="349"/>
      <c r="N726" s="349"/>
      <c r="O726" s="349"/>
      <c r="P726" s="349"/>
      <c r="Q726" s="349"/>
      <c r="R726" s="348"/>
    </row>
    <row r="727" spans="1:18" s="69" customFormat="1" ht="19.5" customHeight="1" x14ac:dyDescent="0.3">
      <c r="A727" s="201"/>
      <c r="B727" s="331"/>
      <c r="C727" s="242" t="s">
        <v>380</v>
      </c>
      <c r="D727" s="268"/>
      <c r="E727" s="201"/>
      <c r="F727" s="269"/>
      <c r="G727" s="349"/>
      <c r="H727" s="349"/>
      <c r="I727" s="349"/>
      <c r="J727" s="349"/>
      <c r="K727" s="349"/>
      <c r="L727" s="349"/>
      <c r="M727" s="349"/>
      <c r="N727" s="349"/>
      <c r="O727" s="349"/>
      <c r="P727" s="349"/>
      <c r="Q727" s="349"/>
      <c r="R727" s="348"/>
    </row>
    <row r="728" spans="1:18" s="69" customFormat="1" ht="19.5" customHeight="1" x14ac:dyDescent="0.3">
      <c r="A728" s="201"/>
      <c r="B728" s="331"/>
      <c r="C728" s="250" t="s">
        <v>381</v>
      </c>
      <c r="D728" s="268"/>
      <c r="E728" s="201"/>
      <c r="F728" s="269"/>
      <c r="G728" s="349"/>
      <c r="H728" s="349"/>
      <c r="I728" s="349"/>
      <c r="J728" s="349"/>
      <c r="K728" s="349"/>
      <c r="L728" s="349"/>
      <c r="M728" s="349"/>
      <c r="N728" s="349"/>
      <c r="O728" s="349"/>
      <c r="P728" s="349"/>
      <c r="Q728" s="349"/>
      <c r="R728" s="348"/>
    </row>
    <row r="729" spans="1:18" s="69" customFormat="1" ht="19.5" customHeight="1" x14ac:dyDescent="0.3">
      <c r="A729" s="201"/>
      <c r="B729" s="387"/>
      <c r="C729" s="388"/>
      <c r="D729" s="268"/>
      <c r="E729" s="201"/>
      <c r="F729" s="269"/>
      <c r="G729" s="349"/>
      <c r="H729" s="349"/>
      <c r="I729" s="349"/>
      <c r="J729" s="349"/>
      <c r="K729" s="349"/>
      <c r="L729" s="349"/>
      <c r="M729" s="349"/>
      <c r="N729" s="349"/>
      <c r="O729" s="349"/>
      <c r="P729" s="349"/>
      <c r="Q729" s="349"/>
      <c r="R729" s="348"/>
    </row>
    <row r="730" spans="1:18" s="69" customFormat="1" ht="19.5" customHeight="1" x14ac:dyDescent="0.3">
      <c r="A730" s="201"/>
      <c r="B730" s="387"/>
      <c r="C730" s="388"/>
      <c r="D730" s="268"/>
      <c r="E730" s="201"/>
      <c r="F730" s="269"/>
      <c r="G730" s="349"/>
      <c r="H730" s="349"/>
      <c r="I730" s="349"/>
      <c r="J730" s="349"/>
      <c r="K730" s="349"/>
      <c r="L730" s="349"/>
      <c r="M730" s="349"/>
      <c r="N730" s="349"/>
      <c r="O730" s="349"/>
      <c r="P730" s="349"/>
      <c r="Q730" s="349"/>
      <c r="R730" s="348"/>
    </row>
    <row r="731" spans="1:18" s="69" customFormat="1" ht="19.5" customHeight="1" x14ac:dyDescent="0.3">
      <c r="A731" s="201"/>
      <c r="B731" s="387"/>
      <c r="C731" s="388"/>
      <c r="D731" s="268"/>
      <c r="E731" s="201"/>
      <c r="F731" s="269"/>
      <c r="G731" s="349"/>
      <c r="H731" s="349"/>
      <c r="I731" s="349"/>
      <c r="J731" s="349"/>
      <c r="K731" s="349"/>
      <c r="L731" s="349"/>
      <c r="M731" s="349"/>
      <c r="N731" s="349"/>
      <c r="O731" s="349"/>
      <c r="P731" s="349"/>
      <c r="Q731" s="349"/>
      <c r="R731" s="348"/>
    </row>
    <row r="732" spans="1:18" s="69" customFormat="1" ht="19.5" customHeight="1" x14ac:dyDescent="0.3">
      <c r="A732" s="201"/>
      <c r="B732" s="387"/>
      <c r="C732" s="388"/>
      <c r="D732" s="268"/>
      <c r="E732" s="201"/>
      <c r="F732" s="269"/>
      <c r="G732" s="349"/>
      <c r="H732" s="349"/>
      <c r="I732" s="349"/>
      <c r="J732" s="349"/>
      <c r="K732" s="349"/>
      <c r="L732" s="349"/>
      <c r="M732" s="349"/>
      <c r="N732" s="349"/>
      <c r="O732" s="349"/>
      <c r="P732" s="349"/>
      <c r="Q732" s="349"/>
      <c r="R732" s="348"/>
    </row>
    <row r="733" spans="1:18" s="69" customFormat="1" ht="19.5" customHeight="1" x14ac:dyDescent="0.3">
      <c r="A733" s="201"/>
      <c r="B733" s="387"/>
      <c r="C733" s="388"/>
      <c r="D733" s="268"/>
      <c r="E733" s="201"/>
      <c r="F733" s="269"/>
      <c r="G733" s="349"/>
      <c r="H733" s="349"/>
      <c r="I733" s="349"/>
      <c r="J733" s="349"/>
      <c r="K733" s="349"/>
      <c r="L733" s="349"/>
      <c r="M733" s="349"/>
      <c r="N733" s="349"/>
      <c r="O733" s="349"/>
      <c r="P733" s="349"/>
      <c r="Q733" s="349"/>
      <c r="R733" s="348"/>
    </row>
    <row r="734" spans="1:18" s="69" customFormat="1" ht="19.5" customHeight="1" x14ac:dyDescent="0.3">
      <c r="A734" s="201"/>
      <c r="B734" s="387"/>
      <c r="C734" s="388"/>
      <c r="D734" s="268"/>
      <c r="E734" s="201"/>
      <c r="F734" s="269"/>
      <c r="G734" s="349"/>
      <c r="H734" s="349"/>
      <c r="I734" s="349"/>
      <c r="J734" s="349"/>
      <c r="K734" s="349"/>
      <c r="L734" s="349"/>
      <c r="M734" s="349"/>
      <c r="N734" s="349"/>
      <c r="O734" s="349"/>
      <c r="P734" s="349"/>
      <c r="Q734" s="349"/>
      <c r="R734" s="348"/>
    </row>
    <row r="735" spans="1:18" s="69" customFormat="1" ht="19.5" customHeight="1" x14ac:dyDescent="0.3">
      <c r="A735" s="201"/>
      <c r="B735" s="387"/>
      <c r="C735" s="388"/>
      <c r="D735" s="268"/>
      <c r="E735" s="201"/>
      <c r="F735" s="269"/>
      <c r="G735" s="349"/>
      <c r="H735" s="349"/>
      <c r="I735" s="349"/>
      <c r="J735" s="349"/>
      <c r="K735" s="349"/>
      <c r="L735" s="349"/>
      <c r="M735" s="349"/>
      <c r="N735" s="349"/>
      <c r="O735" s="349"/>
      <c r="P735" s="349"/>
      <c r="Q735" s="349"/>
      <c r="R735" s="348"/>
    </row>
    <row r="736" spans="1:18" s="69" customFormat="1" ht="19.5" customHeight="1" x14ac:dyDescent="0.3">
      <c r="A736" s="201"/>
      <c r="B736" s="387"/>
      <c r="C736" s="388"/>
      <c r="D736" s="268"/>
      <c r="E736" s="201"/>
      <c r="F736" s="269"/>
      <c r="G736" s="349"/>
      <c r="H736" s="349"/>
      <c r="I736" s="349"/>
      <c r="J736" s="349"/>
      <c r="K736" s="349"/>
      <c r="L736" s="349"/>
      <c r="M736" s="349"/>
      <c r="N736" s="349"/>
      <c r="O736" s="349"/>
      <c r="P736" s="349"/>
      <c r="Q736" s="349"/>
      <c r="R736" s="348"/>
    </row>
    <row r="737" spans="1:18" s="69" customFormat="1" ht="19.5" customHeight="1" x14ac:dyDescent="0.3">
      <c r="A737" s="221"/>
      <c r="B737" s="382"/>
      <c r="C737" s="383"/>
      <c r="D737" s="235"/>
      <c r="E737" s="221"/>
      <c r="F737" s="236"/>
      <c r="G737" s="223"/>
      <c r="H737" s="223"/>
      <c r="I737" s="223"/>
      <c r="J737" s="223"/>
      <c r="K737" s="223"/>
      <c r="L737" s="223"/>
      <c r="M737" s="223"/>
      <c r="N737" s="223"/>
      <c r="O737" s="223"/>
      <c r="P737" s="223"/>
      <c r="Q737" s="223"/>
      <c r="R737" s="222"/>
    </row>
    <row r="738" spans="1:18" s="69" customFormat="1" ht="19.5" customHeight="1" x14ac:dyDescent="0.3">
      <c r="A738" s="11"/>
      <c r="B738" s="332"/>
      <c r="C738" s="241"/>
      <c r="D738" s="31"/>
      <c r="E738" s="11"/>
      <c r="F738" s="32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5"/>
    </row>
    <row r="739" spans="1:18" s="69" customFormat="1" ht="19.5" customHeight="1" x14ac:dyDescent="0.3">
      <c r="A739" s="11"/>
      <c r="B739" s="332"/>
      <c r="C739" s="241"/>
      <c r="D739" s="31"/>
      <c r="E739" s="11"/>
      <c r="F739" s="32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5"/>
    </row>
    <row r="740" spans="1:18" s="69" customFormat="1" ht="19.5" customHeight="1" x14ac:dyDescent="0.3">
      <c r="A740" s="46"/>
      <c r="B740" s="311"/>
      <c r="C740" s="311"/>
      <c r="D740" s="48"/>
      <c r="E740" s="46"/>
      <c r="F740" s="49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40"/>
    </row>
    <row r="741" spans="1:18" s="69" customFormat="1" ht="19.5" customHeight="1" x14ac:dyDescent="0.3">
      <c r="A741" s="20" t="s">
        <v>22</v>
      </c>
      <c r="B741" s="21" t="s">
        <v>25</v>
      </c>
      <c r="C741" s="22"/>
      <c r="D741" s="23">
        <f>+D725</f>
        <v>375840</v>
      </c>
      <c r="E741" s="24"/>
      <c r="F741" s="25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</row>
    <row r="742" spans="1:18" s="69" customFormat="1" ht="19.5" customHeight="1" x14ac:dyDescent="0.3">
      <c r="A742" s="79"/>
      <c r="B742" s="125"/>
      <c r="C742" s="126"/>
      <c r="D742" s="80"/>
      <c r="E742" s="62"/>
      <c r="F742" s="81"/>
      <c r="G742" s="68"/>
      <c r="H742" s="68"/>
      <c r="I742" s="68"/>
      <c r="J742" s="68"/>
      <c r="K742" s="68"/>
      <c r="L742" s="68"/>
      <c r="M742" s="68"/>
      <c r="N742" s="68"/>
      <c r="O742" s="68"/>
      <c r="P742" s="68"/>
      <c r="Q742" s="68"/>
      <c r="R742" s="68"/>
    </row>
    <row r="743" spans="1:18" s="69" customFormat="1" ht="19.5" customHeight="1" x14ac:dyDescent="0.2">
      <c r="A743" s="393" t="s">
        <v>30</v>
      </c>
      <c r="B743" s="393"/>
      <c r="C743" s="393"/>
      <c r="D743" s="393"/>
      <c r="E743" s="393"/>
      <c r="F743" s="393"/>
      <c r="G743" s="393"/>
      <c r="H743" s="393"/>
      <c r="I743" s="393"/>
      <c r="J743" s="393"/>
      <c r="K743" s="393"/>
      <c r="L743" s="393"/>
      <c r="M743" s="393"/>
      <c r="N743" s="393"/>
      <c r="O743" s="393"/>
      <c r="P743" s="393"/>
      <c r="Q743" s="393"/>
      <c r="R743" s="393"/>
    </row>
    <row r="744" spans="1:18" s="69" customFormat="1" ht="19.5" customHeight="1" x14ac:dyDescent="0.2">
      <c r="A744" s="393" t="s">
        <v>29</v>
      </c>
      <c r="B744" s="393"/>
      <c r="C744" s="393"/>
      <c r="D744" s="393"/>
      <c r="E744" s="393"/>
      <c r="F744" s="393"/>
      <c r="G744" s="393"/>
      <c r="H744" s="393"/>
      <c r="I744" s="393"/>
      <c r="J744" s="393"/>
      <c r="K744" s="393"/>
      <c r="L744" s="393"/>
      <c r="M744" s="393"/>
      <c r="N744" s="393"/>
      <c r="O744" s="393"/>
      <c r="P744" s="393"/>
      <c r="Q744" s="393"/>
      <c r="R744" s="393"/>
    </row>
    <row r="745" spans="1:18" s="69" customFormat="1" ht="19.5" customHeight="1" x14ac:dyDescent="0.2">
      <c r="A745" s="393" t="s">
        <v>111</v>
      </c>
      <c r="B745" s="393"/>
      <c r="C745" s="393"/>
      <c r="D745" s="393"/>
      <c r="E745" s="393"/>
      <c r="F745" s="393"/>
      <c r="G745" s="393"/>
      <c r="H745" s="393"/>
      <c r="I745" s="393"/>
      <c r="J745" s="393"/>
      <c r="K745" s="393"/>
      <c r="L745" s="393"/>
      <c r="M745" s="393"/>
      <c r="N745" s="393"/>
      <c r="O745" s="393"/>
      <c r="P745" s="393"/>
      <c r="Q745" s="393"/>
      <c r="R745" s="393"/>
    </row>
    <row r="746" spans="1:18" s="69" customFormat="1" ht="19.5" customHeight="1" x14ac:dyDescent="0.2">
      <c r="A746" s="145"/>
      <c r="B746" s="145"/>
      <c r="C746" s="145"/>
      <c r="D746" s="145"/>
      <c r="E746" s="145"/>
      <c r="F746" s="145"/>
      <c r="G746" s="145"/>
      <c r="H746" s="145"/>
      <c r="I746" s="145"/>
      <c r="J746" s="145"/>
      <c r="K746" s="145"/>
      <c r="L746" s="145"/>
      <c r="M746" s="145"/>
      <c r="N746" s="145"/>
      <c r="O746" s="145"/>
      <c r="P746" s="145"/>
      <c r="Q746" s="145"/>
      <c r="R746" s="145"/>
    </row>
    <row r="747" spans="1:18" s="69" customFormat="1" ht="19.5" customHeight="1" x14ac:dyDescent="0.2">
      <c r="A747" s="394" t="s">
        <v>308</v>
      </c>
      <c r="B747" s="394"/>
      <c r="C747" s="394"/>
      <c r="D747" s="394"/>
      <c r="E747" s="394"/>
      <c r="F747" s="394"/>
      <c r="G747" s="394"/>
      <c r="H747" s="394"/>
      <c r="I747" s="394"/>
      <c r="J747" s="394"/>
      <c r="K747" s="394"/>
      <c r="L747" s="394"/>
      <c r="M747" s="394"/>
      <c r="N747" s="394"/>
      <c r="O747" s="394"/>
      <c r="P747" s="394"/>
      <c r="Q747" s="394"/>
      <c r="R747" s="394"/>
    </row>
    <row r="748" spans="1:18" s="69" customFormat="1" ht="17.25" customHeight="1" x14ac:dyDescent="0.2">
      <c r="A748" s="152" t="s">
        <v>312</v>
      </c>
      <c r="B748" s="152"/>
      <c r="C748" s="152"/>
      <c r="D748" s="152"/>
      <c r="E748" s="152"/>
      <c r="F748" s="152"/>
      <c r="G748" s="152"/>
      <c r="H748" s="152"/>
      <c r="I748" s="152"/>
      <c r="J748" s="152"/>
      <c r="K748" s="152"/>
      <c r="L748" s="152"/>
      <c r="M748" s="152"/>
      <c r="N748" s="152"/>
      <c r="O748" s="152"/>
      <c r="P748" s="152"/>
      <c r="Q748" s="152"/>
      <c r="R748" s="152"/>
    </row>
    <row r="749" spans="1:18" s="69" customFormat="1" ht="19.5" customHeight="1" x14ac:dyDescent="0.2">
      <c r="B749" s="301" t="s">
        <v>313</v>
      </c>
      <c r="C749" s="301"/>
      <c r="D749" s="301"/>
      <c r="E749" s="301"/>
      <c r="F749" s="301"/>
      <c r="G749" s="301"/>
      <c r="H749" s="301"/>
      <c r="I749" s="301"/>
      <c r="J749" s="301"/>
      <c r="K749" s="301"/>
      <c r="L749" s="301"/>
      <c r="M749" s="301"/>
      <c r="N749" s="301"/>
      <c r="O749" s="301"/>
      <c r="P749" s="301"/>
      <c r="Q749" s="301"/>
      <c r="R749" s="301"/>
    </row>
    <row r="750" spans="1:18" s="69" customFormat="1" ht="19.5" customHeight="1" x14ac:dyDescent="0.2">
      <c r="A750" s="395" t="s">
        <v>23</v>
      </c>
      <c r="B750" s="395" t="s">
        <v>18</v>
      </c>
      <c r="C750" s="146" t="s">
        <v>19</v>
      </c>
      <c r="D750" s="7" t="s">
        <v>0</v>
      </c>
      <c r="E750" s="146" t="s">
        <v>1</v>
      </c>
      <c r="F750" s="146" t="s">
        <v>16</v>
      </c>
      <c r="G750" s="397" t="s">
        <v>26</v>
      </c>
      <c r="H750" s="398"/>
      <c r="I750" s="399"/>
      <c r="J750" s="400" t="s">
        <v>32</v>
      </c>
      <c r="K750" s="401"/>
      <c r="L750" s="401"/>
      <c r="M750" s="401"/>
      <c r="N750" s="401"/>
      <c r="O750" s="401"/>
      <c r="P750" s="401"/>
      <c r="Q750" s="401"/>
      <c r="R750" s="402"/>
    </row>
    <row r="751" spans="1:18" s="69" customFormat="1" ht="19.5" customHeight="1" x14ac:dyDescent="0.2">
      <c r="A751" s="396"/>
      <c r="B751" s="396"/>
      <c r="C751" s="147" t="s">
        <v>20</v>
      </c>
      <c r="D751" s="9" t="s">
        <v>21</v>
      </c>
      <c r="E751" s="147" t="s">
        <v>2</v>
      </c>
      <c r="F751" s="147" t="s">
        <v>17</v>
      </c>
      <c r="G751" s="78" t="s">
        <v>3</v>
      </c>
      <c r="H751" s="78" t="s">
        <v>4</v>
      </c>
      <c r="I751" s="78" t="s">
        <v>5</v>
      </c>
      <c r="J751" s="78" t="s">
        <v>6</v>
      </c>
      <c r="K751" s="78" t="s">
        <v>7</v>
      </c>
      <c r="L751" s="78" t="s">
        <v>8</v>
      </c>
      <c r="M751" s="78" t="s">
        <v>9</v>
      </c>
      <c r="N751" s="78" t="s">
        <v>10</v>
      </c>
      <c r="O751" s="78" t="s">
        <v>11</v>
      </c>
      <c r="P751" s="78" t="s">
        <v>12</v>
      </c>
      <c r="Q751" s="78" t="s">
        <v>13</v>
      </c>
      <c r="R751" s="78" t="s">
        <v>14</v>
      </c>
    </row>
    <row r="752" spans="1:18" s="69" customFormat="1" ht="19.5" customHeight="1" x14ac:dyDescent="0.3">
      <c r="A752" s="266">
        <v>1</v>
      </c>
      <c r="B752" s="286" t="s">
        <v>404</v>
      </c>
      <c r="C752" s="390" t="s">
        <v>401</v>
      </c>
      <c r="D752" s="265">
        <v>50000</v>
      </c>
      <c r="E752" s="201" t="s">
        <v>117</v>
      </c>
      <c r="F752" s="267" t="s">
        <v>43</v>
      </c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44"/>
    </row>
    <row r="753" spans="1:18" s="69" customFormat="1" ht="19.5" customHeight="1" x14ac:dyDescent="0.3">
      <c r="A753" s="201"/>
      <c r="B753" s="287" t="s">
        <v>405</v>
      </c>
      <c r="C753" s="190" t="s">
        <v>402</v>
      </c>
      <c r="D753" s="268"/>
      <c r="E753" s="201" t="s">
        <v>152</v>
      </c>
      <c r="F753" s="26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5"/>
    </row>
    <row r="754" spans="1:18" s="69" customFormat="1" ht="19.5" customHeight="1" x14ac:dyDescent="0.3">
      <c r="A754" s="201"/>
      <c r="B754" s="287"/>
      <c r="C754" s="190" t="s">
        <v>403</v>
      </c>
      <c r="D754" s="268"/>
      <c r="E754" s="201"/>
      <c r="F754" s="26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5"/>
    </row>
    <row r="755" spans="1:18" s="69" customFormat="1" ht="19.5" customHeight="1" x14ac:dyDescent="0.3">
      <c r="A755" s="255"/>
      <c r="B755" s="336"/>
      <c r="C755" s="337"/>
      <c r="D755" s="338"/>
      <c r="E755" s="255"/>
      <c r="F755" s="256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40"/>
    </row>
    <row r="756" spans="1:18" s="69" customFormat="1" ht="19.5" customHeight="1" x14ac:dyDescent="0.3">
      <c r="A756" s="11"/>
      <c r="B756" s="82"/>
      <c r="C756" s="64"/>
      <c r="D756" s="31"/>
      <c r="E756" s="28"/>
      <c r="F756" s="43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5"/>
    </row>
    <row r="757" spans="1:18" s="69" customFormat="1" ht="19.5" customHeight="1" x14ac:dyDescent="0.3">
      <c r="A757" s="11"/>
      <c r="B757" s="82"/>
      <c r="C757" s="64"/>
      <c r="D757" s="31"/>
      <c r="E757" s="11"/>
      <c r="F757" s="32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5"/>
    </row>
    <row r="758" spans="1:18" s="69" customFormat="1" ht="19.5" customHeight="1" x14ac:dyDescent="0.3">
      <c r="A758" s="11"/>
      <c r="B758" s="82"/>
      <c r="C758" s="64"/>
      <c r="D758" s="31"/>
      <c r="E758" s="11"/>
      <c r="F758" s="32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5"/>
    </row>
    <row r="759" spans="1:18" s="69" customFormat="1" ht="19.5" customHeight="1" x14ac:dyDescent="0.3">
      <c r="A759" s="46"/>
      <c r="B759" s="127"/>
      <c r="C759" s="95"/>
      <c r="D759" s="48"/>
      <c r="E759" s="46"/>
      <c r="F759" s="49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40"/>
    </row>
    <row r="760" spans="1:18" s="69" customFormat="1" ht="19.5" customHeight="1" x14ac:dyDescent="0.3">
      <c r="A760" s="11"/>
      <c r="B760" s="82"/>
      <c r="C760" s="64"/>
      <c r="D760" s="31"/>
      <c r="E760" s="28"/>
      <c r="F760" s="43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5"/>
    </row>
    <row r="761" spans="1:18" s="69" customFormat="1" ht="19.5" customHeight="1" x14ac:dyDescent="0.3">
      <c r="A761" s="11"/>
      <c r="B761" s="82"/>
      <c r="C761" s="64"/>
      <c r="D761" s="31"/>
      <c r="E761" s="11"/>
      <c r="F761" s="32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5"/>
    </row>
    <row r="762" spans="1:18" s="69" customFormat="1" ht="19.5" customHeight="1" x14ac:dyDescent="0.3">
      <c r="A762" s="11"/>
      <c r="B762" s="82"/>
      <c r="C762" s="64"/>
      <c r="D762" s="31"/>
      <c r="E762" s="11"/>
      <c r="F762" s="32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5"/>
    </row>
    <row r="763" spans="1:18" s="69" customFormat="1" ht="19.5" customHeight="1" x14ac:dyDescent="0.3">
      <c r="A763" s="11"/>
      <c r="B763" s="82"/>
      <c r="C763" s="64"/>
      <c r="D763" s="31"/>
      <c r="E763" s="11"/>
      <c r="F763" s="32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5"/>
    </row>
    <row r="764" spans="1:18" s="69" customFormat="1" ht="19.5" customHeight="1" x14ac:dyDescent="0.3">
      <c r="A764" s="20" t="s">
        <v>22</v>
      </c>
      <c r="B764" s="21" t="s">
        <v>25</v>
      </c>
      <c r="C764" s="22"/>
      <c r="D764" s="23">
        <f>+D752</f>
        <v>50000</v>
      </c>
      <c r="E764" s="24"/>
      <c r="F764" s="25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</row>
    <row r="765" spans="1:18" s="69" customFormat="1" ht="19.5" customHeight="1" x14ac:dyDescent="0.3">
      <c r="A765" s="79"/>
      <c r="B765" s="125"/>
      <c r="C765" s="126"/>
      <c r="D765" s="80"/>
      <c r="E765" s="62"/>
      <c r="F765" s="81"/>
      <c r="G765" s="68"/>
      <c r="H765" s="68"/>
      <c r="I765" s="68"/>
      <c r="J765" s="68"/>
      <c r="K765" s="68"/>
      <c r="L765" s="68"/>
      <c r="M765" s="68"/>
      <c r="N765" s="68"/>
      <c r="O765" s="68"/>
      <c r="P765" s="68"/>
      <c r="Q765" s="68"/>
      <c r="R765" s="68"/>
    </row>
    <row r="766" spans="1:18" s="69" customFormat="1" ht="19.5" customHeight="1" x14ac:dyDescent="0.3">
      <c r="A766" s="79"/>
      <c r="B766" s="125"/>
      <c r="C766" s="126"/>
      <c r="D766" s="80"/>
      <c r="E766" s="62"/>
      <c r="F766" s="81"/>
      <c r="G766" s="68"/>
      <c r="H766" s="68"/>
      <c r="I766" s="68"/>
      <c r="J766" s="68"/>
      <c r="K766" s="68"/>
      <c r="L766" s="68"/>
      <c r="M766" s="68"/>
      <c r="N766" s="68"/>
      <c r="O766" s="68"/>
      <c r="P766" s="68"/>
      <c r="Q766" s="68"/>
      <c r="R766" s="68"/>
    </row>
    <row r="767" spans="1:18" s="69" customFormat="1" ht="19.5" customHeight="1" x14ac:dyDescent="0.3">
      <c r="A767" s="79"/>
      <c r="B767" s="125"/>
      <c r="C767" s="126"/>
      <c r="D767" s="80"/>
      <c r="E767" s="62"/>
      <c r="F767" s="81"/>
      <c r="G767" s="68"/>
      <c r="H767" s="68"/>
      <c r="I767" s="68"/>
      <c r="J767" s="68"/>
      <c r="K767" s="68"/>
      <c r="L767" s="68"/>
      <c r="M767" s="68"/>
      <c r="N767" s="68"/>
      <c r="O767" s="68"/>
      <c r="P767" s="68"/>
      <c r="Q767" s="68"/>
      <c r="R767" s="68"/>
    </row>
    <row r="768" spans="1:18" s="69" customFormat="1" ht="19.5" customHeight="1" x14ac:dyDescent="0.3">
      <c r="A768" s="79"/>
      <c r="B768" s="125"/>
      <c r="C768" s="126"/>
      <c r="D768" s="80"/>
      <c r="E768" s="62"/>
      <c r="F768" s="81"/>
      <c r="G768" s="68"/>
      <c r="H768" s="68"/>
      <c r="I768" s="68"/>
      <c r="J768" s="68"/>
      <c r="K768" s="68"/>
      <c r="L768" s="68"/>
      <c r="M768" s="68"/>
      <c r="N768" s="68"/>
      <c r="O768" s="68"/>
      <c r="P768" s="68"/>
      <c r="Q768" s="68"/>
      <c r="R768" s="68"/>
    </row>
    <row r="769" spans="1:18" s="69" customFormat="1" ht="19.5" customHeight="1" x14ac:dyDescent="0.3">
      <c r="A769" s="79"/>
      <c r="B769" s="125"/>
      <c r="C769" s="126"/>
      <c r="D769" s="80"/>
      <c r="E769" s="62"/>
      <c r="F769" s="81"/>
      <c r="G769" s="68"/>
      <c r="H769" s="68"/>
      <c r="I769" s="68"/>
      <c r="J769" s="68"/>
      <c r="K769" s="68"/>
      <c r="L769" s="68"/>
      <c r="M769" s="68"/>
      <c r="N769" s="68"/>
      <c r="O769" s="68"/>
      <c r="P769" s="68"/>
      <c r="Q769" s="68"/>
      <c r="R769" s="68"/>
    </row>
    <row r="770" spans="1:18" s="69" customFormat="1" ht="19.5" customHeight="1" x14ac:dyDescent="0.2">
      <c r="A770" s="393" t="s">
        <v>30</v>
      </c>
      <c r="B770" s="393"/>
      <c r="C770" s="393"/>
      <c r="D770" s="393"/>
      <c r="E770" s="393"/>
      <c r="F770" s="393"/>
      <c r="G770" s="393"/>
      <c r="H770" s="393"/>
      <c r="I770" s="393"/>
      <c r="J770" s="393"/>
      <c r="K770" s="393"/>
      <c r="L770" s="393"/>
      <c r="M770" s="393"/>
      <c r="N770" s="393"/>
      <c r="O770" s="393"/>
      <c r="P770" s="393"/>
      <c r="Q770" s="393"/>
      <c r="R770" s="393"/>
    </row>
    <row r="771" spans="1:18" s="69" customFormat="1" ht="19.5" customHeight="1" x14ac:dyDescent="0.2">
      <c r="A771" s="393" t="s">
        <v>29</v>
      </c>
      <c r="B771" s="393"/>
      <c r="C771" s="393"/>
      <c r="D771" s="393"/>
      <c r="E771" s="393"/>
      <c r="F771" s="393"/>
      <c r="G771" s="393"/>
      <c r="H771" s="393"/>
      <c r="I771" s="393"/>
      <c r="J771" s="393"/>
      <c r="K771" s="393"/>
      <c r="L771" s="393"/>
      <c r="M771" s="393"/>
      <c r="N771" s="393"/>
      <c r="O771" s="393"/>
      <c r="P771" s="393"/>
      <c r="Q771" s="393"/>
      <c r="R771" s="393"/>
    </row>
    <row r="772" spans="1:18" s="69" customFormat="1" ht="19.5" customHeight="1" x14ac:dyDescent="0.2">
      <c r="A772" s="393" t="s">
        <v>111</v>
      </c>
      <c r="B772" s="393"/>
      <c r="C772" s="393"/>
      <c r="D772" s="393"/>
      <c r="E772" s="393"/>
      <c r="F772" s="393"/>
      <c r="G772" s="393"/>
      <c r="H772" s="393"/>
      <c r="I772" s="393"/>
      <c r="J772" s="393"/>
      <c r="K772" s="393"/>
      <c r="L772" s="393"/>
      <c r="M772" s="393"/>
      <c r="N772" s="393"/>
      <c r="O772" s="393"/>
      <c r="P772" s="393"/>
      <c r="Q772" s="393"/>
      <c r="R772" s="393"/>
    </row>
    <row r="773" spans="1:18" s="69" customFormat="1" ht="19.5" customHeight="1" x14ac:dyDescent="0.2">
      <c r="A773" s="145"/>
      <c r="B773" s="145"/>
      <c r="C773" s="145"/>
      <c r="D773" s="145"/>
      <c r="E773" s="145"/>
      <c r="F773" s="145"/>
      <c r="G773" s="145"/>
      <c r="H773" s="145"/>
      <c r="I773" s="145"/>
      <c r="J773" s="145"/>
      <c r="K773" s="145"/>
      <c r="L773" s="145"/>
      <c r="M773" s="145"/>
      <c r="N773" s="145"/>
      <c r="O773" s="145"/>
      <c r="P773" s="145"/>
      <c r="Q773" s="145"/>
      <c r="R773" s="145"/>
    </row>
    <row r="774" spans="1:18" s="69" customFormat="1" ht="19.5" customHeight="1" x14ac:dyDescent="0.2">
      <c r="A774" s="394" t="s">
        <v>308</v>
      </c>
      <c r="B774" s="394"/>
      <c r="C774" s="394"/>
      <c r="D774" s="394"/>
      <c r="E774" s="394"/>
      <c r="F774" s="394"/>
      <c r="G774" s="394"/>
      <c r="H774" s="394"/>
      <c r="I774" s="394"/>
      <c r="J774" s="394"/>
      <c r="K774" s="394"/>
      <c r="L774" s="394"/>
      <c r="M774" s="394"/>
      <c r="N774" s="394"/>
      <c r="O774" s="394"/>
      <c r="P774" s="394"/>
      <c r="Q774" s="394"/>
      <c r="R774" s="394"/>
    </row>
    <row r="775" spans="1:18" s="69" customFormat="1" ht="19.5" customHeight="1" x14ac:dyDescent="0.2">
      <c r="A775" s="152" t="s">
        <v>314</v>
      </c>
      <c r="B775" s="152"/>
      <c r="C775" s="152"/>
      <c r="D775" s="152"/>
      <c r="E775" s="152"/>
      <c r="F775" s="152"/>
      <c r="G775" s="152"/>
      <c r="H775" s="152"/>
      <c r="I775" s="152"/>
      <c r="J775" s="152"/>
      <c r="K775" s="152"/>
      <c r="L775" s="152"/>
      <c r="M775" s="152"/>
      <c r="N775" s="152"/>
      <c r="O775" s="152"/>
      <c r="P775" s="152"/>
      <c r="Q775" s="152"/>
      <c r="R775" s="152"/>
    </row>
    <row r="776" spans="1:18" s="69" customFormat="1" ht="19.5" customHeight="1" x14ac:dyDescent="0.2">
      <c r="B776" s="301" t="s">
        <v>384</v>
      </c>
      <c r="C776" s="301"/>
      <c r="D776" s="301"/>
      <c r="E776" s="301"/>
      <c r="F776" s="301"/>
      <c r="G776" s="301"/>
      <c r="H776" s="301"/>
      <c r="I776" s="301"/>
      <c r="J776" s="301"/>
      <c r="K776" s="301"/>
      <c r="L776" s="301"/>
      <c r="M776" s="301"/>
      <c r="N776" s="301"/>
      <c r="O776" s="301"/>
      <c r="P776" s="301"/>
      <c r="Q776" s="301"/>
      <c r="R776" s="301"/>
    </row>
    <row r="777" spans="1:18" s="69" customFormat="1" ht="19.5" customHeight="1" x14ac:dyDescent="0.2">
      <c r="A777" s="395" t="s">
        <v>23</v>
      </c>
      <c r="B777" s="395" t="s">
        <v>18</v>
      </c>
      <c r="C777" s="146" t="s">
        <v>19</v>
      </c>
      <c r="D777" s="7" t="s">
        <v>0</v>
      </c>
      <c r="E777" s="146" t="s">
        <v>1</v>
      </c>
      <c r="F777" s="146" t="s">
        <v>16</v>
      </c>
      <c r="G777" s="397" t="s">
        <v>26</v>
      </c>
      <c r="H777" s="398"/>
      <c r="I777" s="399"/>
      <c r="J777" s="400" t="s">
        <v>32</v>
      </c>
      <c r="K777" s="401"/>
      <c r="L777" s="401"/>
      <c r="M777" s="401"/>
      <c r="N777" s="401"/>
      <c r="O777" s="401"/>
      <c r="P777" s="401"/>
      <c r="Q777" s="401"/>
      <c r="R777" s="402"/>
    </row>
    <row r="778" spans="1:18" s="69" customFormat="1" ht="19.5" customHeight="1" x14ac:dyDescent="0.2">
      <c r="A778" s="396"/>
      <c r="B778" s="396"/>
      <c r="C778" s="147" t="s">
        <v>20</v>
      </c>
      <c r="D778" s="9" t="s">
        <v>21</v>
      </c>
      <c r="E778" s="147" t="s">
        <v>2</v>
      </c>
      <c r="F778" s="147" t="s">
        <v>17</v>
      </c>
      <c r="G778" s="78" t="s">
        <v>3</v>
      </c>
      <c r="H778" s="78" t="s">
        <v>4</v>
      </c>
      <c r="I778" s="78" t="s">
        <v>5</v>
      </c>
      <c r="J778" s="78" t="s">
        <v>6</v>
      </c>
      <c r="K778" s="78" t="s">
        <v>7</v>
      </c>
      <c r="L778" s="78" t="s">
        <v>8</v>
      </c>
      <c r="M778" s="78" t="s">
        <v>9</v>
      </c>
      <c r="N778" s="78" t="s">
        <v>10</v>
      </c>
      <c r="O778" s="78" t="s">
        <v>11</v>
      </c>
      <c r="P778" s="78" t="s">
        <v>12</v>
      </c>
      <c r="Q778" s="78" t="s">
        <v>13</v>
      </c>
      <c r="R778" s="78" t="s">
        <v>14</v>
      </c>
    </row>
    <row r="779" spans="1:18" s="69" customFormat="1" ht="19.5" customHeight="1" x14ac:dyDescent="0.3">
      <c r="A779" s="28">
        <v>1</v>
      </c>
      <c r="B779" s="333" t="s">
        <v>385</v>
      </c>
      <c r="C779" s="333" t="s">
        <v>386</v>
      </c>
      <c r="D779" s="31">
        <v>50000</v>
      </c>
      <c r="E779" s="28" t="s">
        <v>117</v>
      </c>
      <c r="F779" s="32" t="s">
        <v>43</v>
      </c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44"/>
    </row>
    <row r="780" spans="1:18" s="69" customFormat="1" ht="19.5" customHeight="1" x14ac:dyDescent="0.3">
      <c r="A780" s="11"/>
      <c r="B780" s="298" t="s">
        <v>387</v>
      </c>
      <c r="C780" s="219" t="s">
        <v>388</v>
      </c>
      <c r="D780" s="31"/>
      <c r="E780" s="11" t="s">
        <v>118</v>
      </c>
      <c r="F780" s="32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5"/>
    </row>
    <row r="781" spans="1:18" s="69" customFormat="1" ht="19.5" customHeight="1" x14ac:dyDescent="0.3">
      <c r="A781" s="11"/>
      <c r="B781" s="298"/>
      <c r="C781" s="219" t="s">
        <v>389</v>
      </c>
      <c r="D781" s="31"/>
      <c r="E781" s="11"/>
      <c r="F781" s="32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5"/>
    </row>
    <row r="782" spans="1:18" s="69" customFormat="1" ht="19.5" customHeight="1" x14ac:dyDescent="0.3">
      <c r="A782" s="11"/>
      <c r="B782" s="82"/>
      <c r="C782" s="219" t="s">
        <v>390</v>
      </c>
      <c r="D782" s="31"/>
      <c r="E782" s="11"/>
      <c r="F782" s="32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5"/>
    </row>
    <row r="783" spans="1:18" s="69" customFormat="1" ht="19.5" customHeight="1" x14ac:dyDescent="0.3">
      <c r="A783" s="11"/>
      <c r="B783" s="82"/>
      <c r="C783" s="64" t="s">
        <v>265</v>
      </c>
      <c r="D783" s="31"/>
      <c r="E783" s="11"/>
      <c r="F783" s="32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5"/>
    </row>
    <row r="784" spans="1:18" s="69" customFormat="1" ht="19.5" customHeight="1" x14ac:dyDescent="0.3">
      <c r="A784" s="11"/>
      <c r="B784" s="82"/>
      <c r="C784" s="64"/>
      <c r="D784" s="31"/>
      <c r="E784" s="11"/>
      <c r="F784" s="32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5"/>
    </row>
    <row r="785" spans="1:18" s="69" customFormat="1" ht="19.5" customHeight="1" x14ac:dyDescent="0.3">
      <c r="A785" s="46"/>
      <c r="B785" s="127"/>
      <c r="C785" s="95"/>
      <c r="D785" s="31"/>
      <c r="E785" s="11"/>
      <c r="F785" s="32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5"/>
    </row>
    <row r="786" spans="1:18" s="69" customFormat="1" ht="19.5" customHeight="1" x14ac:dyDescent="0.3">
      <c r="A786" s="56">
        <v>2</v>
      </c>
      <c r="B786" s="334" t="s">
        <v>391</v>
      </c>
      <c r="C786" s="334" t="s">
        <v>392</v>
      </c>
      <c r="D786" s="57">
        <v>80000</v>
      </c>
      <c r="E786" s="56" t="s">
        <v>117</v>
      </c>
      <c r="F786" s="58" t="s">
        <v>43</v>
      </c>
      <c r="G786" s="59"/>
      <c r="H786" s="59"/>
      <c r="I786" s="59"/>
      <c r="J786" s="59"/>
      <c r="K786" s="59"/>
      <c r="L786" s="59"/>
      <c r="M786" s="59"/>
      <c r="N786" s="59"/>
      <c r="O786" s="59"/>
      <c r="P786" s="59"/>
      <c r="Q786" s="59"/>
      <c r="R786" s="37"/>
    </row>
    <row r="787" spans="1:18" s="69" customFormat="1" ht="19.5" customHeight="1" x14ac:dyDescent="0.3">
      <c r="A787" s="11"/>
      <c r="B787" s="82" t="s">
        <v>393</v>
      </c>
      <c r="C787" s="317" t="s">
        <v>394</v>
      </c>
      <c r="D787" s="31"/>
      <c r="E787" s="11" t="s">
        <v>118</v>
      </c>
      <c r="F787" s="32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5"/>
    </row>
    <row r="788" spans="1:18" s="69" customFormat="1" ht="19.5" customHeight="1" x14ac:dyDescent="0.3">
      <c r="A788" s="11"/>
      <c r="B788" s="82"/>
      <c r="C788" s="64" t="s">
        <v>265</v>
      </c>
      <c r="D788" s="31"/>
      <c r="E788" s="11"/>
      <c r="F788" s="32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5"/>
    </row>
    <row r="789" spans="1:18" s="69" customFormat="1" ht="19.5" customHeight="1" x14ac:dyDescent="0.3">
      <c r="A789" s="46"/>
      <c r="B789" s="127"/>
      <c r="C789" s="95"/>
      <c r="D789" s="48"/>
      <c r="E789" s="46"/>
      <c r="F789" s="49"/>
      <c r="G789" s="50"/>
      <c r="H789" s="50"/>
      <c r="I789" s="50"/>
      <c r="J789" s="50"/>
      <c r="K789" s="50"/>
      <c r="L789" s="50"/>
      <c r="M789" s="50"/>
      <c r="N789" s="50"/>
      <c r="O789" s="50"/>
      <c r="P789" s="50"/>
      <c r="Q789" s="50"/>
      <c r="R789" s="40"/>
    </row>
    <row r="790" spans="1:18" s="69" customFormat="1" ht="19.5" customHeight="1" x14ac:dyDescent="0.3">
      <c r="A790" s="11">
        <v>3</v>
      </c>
      <c r="B790" s="246" t="s">
        <v>395</v>
      </c>
      <c r="C790" s="246" t="s">
        <v>396</v>
      </c>
      <c r="D790" s="31">
        <v>50000</v>
      </c>
      <c r="E790" s="11" t="s">
        <v>117</v>
      </c>
      <c r="F790" s="32" t="s">
        <v>43</v>
      </c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5"/>
    </row>
    <row r="791" spans="1:18" s="69" customFormat="1" ht="19.5" customHeight="1" x14ac:dyDescent="0.3">
      <c r="A791" s="11"/>
      <c r="B791" s="298" t="s">
        <v>397</v>
      </c>
      <c r="C791" s="219" t="s">
        <v>398</v>
      </c>
      <c r="D791" s="31"/>
      <c r="E791" s="11" t="s">
        <v>118</v>
      </c>
      <c r="F791" s="32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5"/>
    </row>
    <row r="792" spans="1:18" s="69" customFormat="1" ht="19.5" customHeight="1" x14ac:dyDescent="0.3">
      <c r="A792" s="11"/>
      <c r="B792" s="82" t="s">
        <v>399</v>
      </c>
      <c r="C792" s="64" t="s">
        <v>400</v>
      </c>
      <c r="D792" s="31"/>
      <c r="E792" s="11"/>
      <c r="F792" s="32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5"/>
    </row>
    <row r="793" spans="1:18" s="69" customFormat="1" ht="19.5" customHeight="1" x14ac:dyDescent="0.3">
      <c r="A793" s="11"/>
      <c r="B793" s="82"/>
      <c r="C793" s="64" t="s">
        <v>265</v>
      </c>
      <c r="D793" s="31"/>
      <c r="E793" s="11"/>
      <c r="F793" s="32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5"/>
    </row>
    <row r="794" spans="1:18" s="69" customFormat="1" ht="19.5" customHeight="1" x14ac:dyDescent="0.3">
      <c r="A794" s="46"/>
      <c r="B794" s="127"/>
      <c r="C794" s="95"/>
      <c r="D794" s="48"/>
      <c r="E794" s="46"/>
      <c r="F794" s="49"/>
      <c r="G794" s="50"/>
      <c r="H794" s="50"/>
      <c r="I794" s="50"/>
      <c r="J794" s="50"/>
      <c r="K794" s="50"/>
      <c r="L794" s="50"/>
      <c r="M794" s="50"/>
      <c r="N794" s="50"/>
      <c r="O794" s="50"/>
      <c r="P794" s="50"/>
      <c r="Q794" s="50"/>
      <c r="R794" s="40"/>
    </row>
    <row r="795" spans="1:18" s="69" customFormat="1" ht="19.5" customHeight="1" x14ac:dyDescent="0.3">
      <c r="A795" s="20" t="s">
        <v>22</v>
      </c>
      <c r="B795" s="21" t="s">
        <v>50</v>
      </c>
      <c r="C795" s="22"/>
      <c r="D795" s="23">
        <f>+D779+D786+D790</f>
        <v>180000</v>
      </c>
      <c r="E795" s="24"/>
      <c r="F795" s="25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</row>
    <row r="796" spans="1:18" s="69" customFormat="1" ht="19.5" customHeight="1" x14ac:dyDescent="0.3">
      <c r="A796" s="79"/>
      <c r="B796" s="125"/>
      <c r="C796" s="126"/>
      <c r="D796" s="80"/>
      <c r="E796" s="62"/>
      <c r="F796" s="81"/>
      <c r="G796" s="68"/>
      <c r="H796" s="68"/>
      <c r="I796" s="68"/>
      <c r="J796" s="68"/>
      <c r="K796" s="68"/>
      <c r="L796" s="68"/>
      <c r="M796" s="68"/>
      <c r="N796" s="68"/>
      <c r="O796" s="68"/>
      <c r="P796" s="68"/>
      <c r="Q796" s="68"/>
      <c r="R796" s="68"/>
    </row>
    <row r="797" spans="1:18" s="69" customFormat="1" ht="19.5" customHeight="1" x14ac:dyDescent="0.2">
      <c r="A797" s="393" t="s">
        <v>30</v>
      </c>
      <c r="B797" s="393"/>
      <c r="C797" s="393"/>
      <c r="D797" s="393"/>
      <c r="E797" s="393"/>
      <c r="F797" s="393"/>
      <c r="G797" s="393"/>
      <c r="H797" s="393"/>
      <c r="I797" s="393"/>
      <c r="J797" s="393"/>
      <c r="K797" s="393"/>
      <c r="L797" s="393"/>
      <c r="M797" s="393"/>
      <c r="N797" s="393"/>
      <c r="O797" s="393"/>
      <c r="P797" s="393"/>
      <c r="Q797" s="393"/>
      <c r="R797" s="393"/>
    </row>
    <row r="798" spans="1:18" s="69" customFormat="1" ht="19.5" customHeight="1" x14ac:dyDescent="0.2">
      <c r="A798" s="393" t="s">
        <v>29</v>
      </c>
      <c r="B798" s="393"/>
      <c r="C798" s="393"/>
      <c r="D798" s="393"/>
      <c r="E798" s="393"/>
      <c r="F798" s="393"/>
      <c r="G798" s="393"/>
      <c r="H798" s="393"/>
      <c r="I798" s="393"/>
      <c r="J798" s="393"/>
      <c r="K798" s="393"/>
      <c r="L798" s="393"/>
      <c r="M798" s="393"/>
      <c r="N798" s="393"/>
      <c r="O798" s="393"/>
      <c r="P798" s="393"/>
      <c r="Q798" s="393"/>
      <c r="R798" s="393"/>
    </row>
    <row r="799" spans="1:18" s="69" customFormat="1" ht="19.5" customHeight="1" x14ac:dyDescent="0.2">
      <c r="A799" s="393" t="s">
        <v>111</v>
      </c>
      <c r="B799" s="393"/>
      <c r="C799" s="393"/>
      <c r="D799" s="393"/>
      <c r="E799" s="393"/>
      <c r="F799" s="393"/>
      <c r="G799" s="393"/>
      <c r="H799" s="393"/>
      <c r="I799" s="393"/>
      <c r="J799" s="393"/>
      <c r="K799" s="393"/>
      <c r="L799" s="393"/>
      <c r="M799" s="393"/>
      <c r="N799" s="393"/>
      <c r="O799" s="393"/>
      <c r="P799" s="393"/>
      <c r="Q799" s="393"/>
      <c r="R799" s="393"/>
    </row>
    <row r="800" spans="1:18" s="69" customFormat="1" ht="19.5" customHeight="1" x14ac:dyDescent="0.2">
      <c r="A800" s="145"/>
      <c r="B800" s="145"/>
      <c r="C800" s="145"/>
      <c r="D800" s="145"/>
      <c r="E800" s="145"/>
      <c r="F800" s="145"/>
      <c r="G800" s="145"/>
      <c r="H800" s="145"/>
      <c r="I800" s="145"/>
      <c r="J800" s="145"/>
      <c r="K800" s="145"/>
      <c r="L800" s="145"/>
      <c r="M800" s="145"/>
      <c r="N800" s="145"/>
      <c r="O800" s="145"/>
      <c r="P800" s="145"/>
      <c r="Q800" s="145"/>
      <c r="R800" s="145"/>
    </row>
    <row r="801" spans="1:18" s="69" customFormat="1" ht="19.5" customHeight="1" x14ac:dyDescent="0.2">
      <c r="A801" s="394" t="s">
        <v>308</v>
      </c>
      <c r="B801" s="394"/>
      <c r="C801" s="394"/>
      <c r="D801" s="394"/>
      <c r="E801" s="394"/>
      <c r="F801" s="394"/>
      <c r="G801" s="394"/>
      <c r="H801" s="394"/>
      <c r="I801" s="394"/>
      <c r="J801" s="394"/>
      <c r="K801" s="394"/>
      <c r="L801" s="394"/>
      <c r="M801" s="394"/>
      <c r="N801" s="394"/>
      <c r="O801" s="394"/>
      <c r="P801" s="394"/>
      <c r="Q801" s="394"/>
      <c r="R801" s="394"/>
    </row>
    <row r="802" spans="1:18" s="69" customFormat="1" ht="19.5" customHeight="1" x14ac:dyDescent="0.2">
      <c r="A802" s="152" t="s">
        <v>368</v>
      </c>
      <c r="B802" s="152"/>
      <c r="C802" s="152"/>
      <c r="D802" s="152"/>
      <c r="E802" s="152"/>
      <c r="F802" s="152"/>
      <c r="G802" s="152"/>
      <c r="H802" s="152"/>
      <c r="I802" s="152"/>
      <c r="J802" s="152"/>
      <c r="K802" s="152"/>
      <c r="L802" s="152"/>
      <c r="M802" s="152"/>
      <c r="N802" s="152"/>
      <c r="O802" s="152"/>
      <c r="P802" s="152"/>
      <c r="Q802" s="152"/>
      <c r="R802" s="152"/>
    </row>
    <row r="803" spans="1:18" s="69" customFormat="1" ht="19.5" customHeight="1" x14ac:dyDescent="0.2">
      <c r="B803" s="301" t="s">
        <v>315</v>
      </c>
      <c r="C803" s="301"/>
      <c r="D803" s="301"/>
      <c r="E803" s="301"/>
      <c r="F803" s="301"/>
      <c r="G803" s="301"/>
      <c r="H803" s="301"/>
      <c r="I803" s="301"/>
      <c r="J803" s="301"/>
      <c r="K803" s="301"/>
      <c r="L803" s="301"/>
      <c r="M803" s="301"/>
      <c r="N803" s="301"/>
      <c r="O803" s="301"/>
      <c r="P803" s="301"/>
      <c r="Q803" s="301"/>
      <c r="R803" s="301"/>
    </row>
    <row r="804" spans="1:18" s="69" customFormat="1" ht="19.5" customHeight="1" x14ac:dyDescent="0.2">
      <c r="A804" s="395" t="s">
        <v>23</v>
      </c>
      <c r="B804" s="395" t="s">
        <v>18</v>
      </c>
      <c r="C804" s="146" t="s">
        <v>19</v>
      </c>
      <c r="D804" s="7" t="s">
        <v>0</v>
      </c>
      <c r="E804" s="146" t="s">
        <v>1</v>
      </c>
      <c r="F804" s="146" t="s">
        <v>16</v>
      </c>
      <c r="G804" s="397" t="s">
        <v>26</v>
      </c>
      <c r="H804" s="398"/>
      <c r="I804" s="399"/>
      <c r="J804" s="400" t="s">
        <v>32</v>
      </c>
      <c r="K804" s="401"/>
      <c r="L804" s="401"/>
      <c r="M804" s="401"/>
      <c r="N804" s="401"/>
      <c r="O804" s="401"/>
      <c r="P804" s="401"/>
      <c r="Q804" s="401"/>
      <c r="R804" s="402"/>
    </row>
    <row r="805" spans="1:18" s="69" customFormat="1" ht="19.5" customHeight="1" x14ac:dyDescent="0.2">
      <c r="A805" s="396"/>
      <c r="B805" s="396"/>
      <c r="C805" s="147" t="s">
        <v>20</v>
      </c>
      <c r="D805" s="9" t="s">
        <v>21</v>
      </c>
      <c r="E805" s="147" t="s">
        <v>2</v>
      </c>
      <c r="F805" s="147" t="s">
        <v>17</v>
      </c>
      <c r="G805" s="78" t="s">
        <v>3</v>
      </c>
      <c r="H805" s="78" t="s">
        <v>4</v>
      </c>
      <c r="I805" s="78" t="s">
        <v>5</v>
      </c>
      <c r="J805" s="78" t="s">
        <v>6</v>
      </c>
      <c r="K805" s="78" t="s">
        <v>7</v>
      </c>
      <c r="L805" s="78" t="s">
        <v>8</v>
      </c>
      <c r="M805" s="78" t="s">
        <v>9</v>
      </c>
      <c r="N805" s="78" t="s">
        <v>10</v>
      </c>
      <c r="O805" s="78" t="s">
        <v>11</v>
      </c>
      <c r="P805" s="78" t="s">
        <v>12</v>
      </c>
      <c r="Q805" s="78" t="s">
        <v>13</v>
      </c>
      <c r="R805" s="78" t="s">
        <v>14</v>
      </c>
    </row>
    <row r="806" spans="1:18" s="69" customFormat="1" ht="19.5" customHeight="1" x14ac:dyDescent="0.3">
      <c r="A806" s="28"/>
      <c r="B806" s="41"/>
      <c r="C806" s="120"/>
      <c r="D806" s="42"/>
      <c r="E806" s="28"/>
      <c r="F806" s="4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44"/>
    </row>
    <row r="807" spans="1:18" s="69" customFormat="1" ht="19.5" customHeight="1" x14ac:dyDescent="0.3">
      <c r="A807" s="11"/>
      <c r="B807" s="82"/>
      <c r="C807" s="64"/>
      <c r="D807" s="31"/>
      <c r="E807" s="11"/>
      <c r="F807" s="32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5"/>
    </row>
    <row r="808" spans="1:18" s="69" customFormat="1" ht="19.5" customHeight="1" x14ac:dyDescent="0.3">
      <c r="A808" s="11"/>
      <c r="B808" s="82"/>
      <c r="C808" s="64"/>
      <c r="D808" s="31"/>
      <c r="E808" s="11"/>
      <c r="F808" s="32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5"/>
    </row>
    <row r="809" spans="1:18" s="69" customFormat="1" ht="19.5" customHeight="1" x14ac:dyDescent="0.3">
      <c r="A809" s="46"/>
      <c r="B809" s="127"/>
      <c r="C809" s="95"/>
      <c r="D809" s="48"/>
      <c r="E809" s="46"/>
      <c r="F809" s="49"/>
      <c r="G809" s="50"/>
      <c r="H809" s="50"/>
      <c r="I809" s="50"/>
      <c r="J809" s="50"/>
      <c r="K809" s="50"/>
      <c r="L809" s="50"/>
      <c r="M809" s="50"/>
      <c r="N809" s="50"/>
      <c r="O809" s="50"/>
      <c r="P809" s="50"/>
      <c r="Q809" s="50"/>
      <c r="R809" s="40"/>
    </row>
    <row r="810" spans="1:18" s="69" customFormat="1" ht="19.5" customHeight="1" x14ac:dyDescent="0.3">
      <c r="A810" s="11"/>
      <c r="B810" s="82"/>
      <c r="C810" s="64"/>
      <c r="D810" s="31"/>
      <c r="E810" s="28"/>
      <c r="F810" s="43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5"/>
    </row>
    <row r="811" spans="1:18" s="69" customFormat="1" ht="19.5" customHeight="1" x14ac:dyDescent="0.3">
      <c r="A811" s="11"/>
      <c r="B811" s="82"/>
      <c r="C811" s="64"/>
      <c r="D811" s="31"/>
      <c r="E811" s="11"/>
      <c r="F811" s="32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5"/>
    </row>
    <row r="812" spans="1:18" s="69" customFormat="1" ht="19.5" customHeight="1" x14ac:dyDescent="0.3">
      <c r="A812" s="11"/>
      <c r="B812" s="82"/>
      <c r="C812" s="64"/>
      <c r="D812" s="31"/>
      <c r="E812" s="11"/>
      <c r="F812" s="32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5"/>
    </row>
    <row r="813" spans="1:18" s="69" customFormat="1" ht="19.5" customHeight="1" x14ac:dyDescent="0.3">
      <c r="A813" s="46"/>
      <c r="B813" s="127"/>
      <c r="C813" s="95"/>
      <c r="D813" s="48"/>
      <c r="E813" s="46"/>
      <c r="F813" s="49"/>
      <c r="G813" s="50"/>
      <c r="H813" s="50"/>
      <c r="I813" s="50"/>
      <c r="J813" s="50"/>
      <c r="K813" s="50"/>
      <c r="L813" s="50"/>
      <c r="M813" s="50"/>
      <c r="N813" s="50"/>
      <c r="O813" s="50"/>
      <c r="P813" s="50"/>
      <c r="Q813" s="50"/>
      <c r="R813" s="40"/>
    </row>
    <row r="814" spans="1:18" s="69" customFormat="1" ht="19.5" customHeight="1" x14ac:dyDescent="0.3">
      <c r="A814" s="11"/>
      <c r="B814" s="82"/>
      <c r="C814" s="64"/>
      <c r="D814" s="31"/>
      <c r="E814" s="11"/>
      <c r="F814" s="32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5"/>
    </row>
    <row r="815" spans="1:18" s="69" customFormat="1" ht="19.5" customHeight="1" x14ac:dyDescent="0.3">
      <c r="A815" s="11"/>
      <c r="B815" s="82"/>
      <c r="C815" s="64"/>
      <c r="D815" s="31"/>
      <c r="E815" s="11"/>
      <c r="F815" s="32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5"/>
    </row>
    <row r="816" spans="1:18" s="69" customFormat="1" ht="19.5" customHeight="1" x14ac:dyDescent="0.3">
      <c r="A816" s="11"/>
      <c r="B816" s="82"/>
      <c r="C816" s="64"/>
      <c r="D816" s="31"/>
      <c r="E816" s="11"/>
      <c r="F816" s="32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5"/>
    </row>
    <row r="817" spans="1:18" s="69" customFormat="1" ht="19.5" customHeight="1" x14ac:dyDescent="0.3">
      <c r="A817" s="11"/>
      <c r="B817" s="82"/>
      <c r="C817" s="64"/>
      <c r="D817" s="31"/>
      <c r="E817" s="11"/>
      <c r="F817" s="32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5"/>
    </row>
    <row r="818" spans="1:18" s="69" customFormat="1" ht="19.5" customHeight="1" x14ac:dyDescent="0.3">
      <c r="A818" s="11"/>
      <c r="B818" s="82"/>
      <c r="C818" s="64"/>
      <c r="D818" s="31"/>
      <c r="E818" s="28"/>
      <c r="F818" s="43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5"/>
    </row>
    <row r="819" spans="1:18" s="69" customFormat="1" ht="19.5" customHeight="1" x14ac:dyDescent="0.3">
      <c r="A819" s="11"/>
      <c r="B819" s="82"/>
      <c r="C819" s="64"/>
      <c r="D819" s="31"/>
      <c r="E819" s="11"/>
      <c r="F819" s="32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5"/>
    </row>
    <row r="820" spans="1:18" s="69" customFormat="1" ht="19.5" customHeight="1" x14ac:dyDescent="0.3">
      <c r="A820" s="11"/>
      <c r="B820" s="82"/>
      <c r="C820" s="64"/>
      <c r="D820" s="31"/>
      <c r="E820" s="11"/>
      <c r="F820" s="32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5"/>
    </row>
    <row r="821" spans="1:18" s="69" customFormat="1" ht="19.5" customHeight="1" x14ac:dyDescent="0.3">
      <c r="A821" s="11"/>
      <c r="B821" s="82"/>
      <c r="C821" s="64"/>
      <c r="D821" s="31"/>
      <c r="E821" s="11"/>
      <c r="F821" s="32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5"/>
    </row>
    <row r="822" spans="1:18" s="69" customFormat="1" ht="19.5" customHeight="1" x14ac:dyDescent="0.3">
      <c r="A822" s="20" t="s">
        <v>22</v>
      </c>
      <c r="B822" s="21" t="s">
        <v>311</v>
      </c>
      <c r="C822" s="22"/>
      <c r="D822" s="23">
        <v>0</v>
      </c>
      <c r="E822" s="24"/>
      <c r="F822" s="25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</row>
    <row r="823" spans="1:18" s="69" customFormat="1" ht="19.5" customHeight="1" x14ac:dyDescent="0.3">
      <c r="A823" s="79"/>
      <c r="B823" s="125"/>
      <c r="C823" s="126"/>
      <c r="D823" s="80"/>
      <c r="E823" s="62"/>
      <c r="F823" s="81"/>
      <c r="G823" s="68"/>
      <c r="H823" s="68"/>
      <c r="I823" s="68"/>
      <c r="J823" s="68"/>
      <c r="K823" s="68"/>
      <c r="L823" s="68"/>
      <c r="M823" s="68"/>
      <c r="N823" s="68"/>
      <c r="O823" s="68"/>
      <c r="P823" s="68"/>
      <c r="Q823" s="68"/>
      <c r="R823" s="68"/>
    </row>
    <row r="824" spans="1:18" s="69" customFormat="1" ht="19.5" customHeight="1" x14ac:dyDescent="0.2">
      <c r="A824" s="393" t="s">
        <v>30</v>
      </c>
      <c r="B824" s="393"/>
      <c r="C824" s="393"/>
      <c r="D824" s="393"/>
      <c r="E824" s="393"/>
      <c r="F824" s="393"/>
      <c r="G824" s="393"/>
      <c r="H824" s="393"/>
      <c r="I824" s="393"/>
      <c r="J824" s="393"/>
      <c r="K824" s="393"/>
      <c r="L824" s="393"/>
      <c r="M824" s="393"/>
      <c r="N824" s="393"/>
      <c r="O824" s="393"/>
      <c r="P824" s="393"/>
      <c r="Q824" s="393"/>
      <c r="R824" s="393"/>
    </row>
    <row r="825" spans="1:18" s="69" customFormat="1" ht="19.5" customHeight="1" x14ac:dyDescent="0.2">
      <c r="A825" s="393" t="s">
        <v>29</v>
      </c>
      <c r="B825" s="393"/>
      <c r="C825" s="393"/>
      <c r="D825" s="393"/>
      <c r="E825" s="393"/>
      <c r="F825" s="393"/>
      <c r="G825" s="393"/>
      <c r="H825" s="393"/>
      <c r="I825" s="393"/>
      <c r="J825" s="393"/>
      <c r="K825" s="393"/>
      <c r="L825" s="393"/>
      <c r="M825" s="393"/>
      <c r="N825" s="393"/>
      <c r="O825" s="393"/>
      <c r="P825" s="393"/>
      <c r="Q825" s="393"/>
      <c r="R825" s="393"/>
    </row>
    <row r="826" spans="1:18" s="69" customFormat="1" ht="19.5" customHeight="1" x14ac:dyDescent="0.2">
      <c r="A826" s="393" t="s">
        <v>111</v>
      </c>
      <c r="B826" s="393"/>
      <c r="C826" s="393"/>
      <c r="D826" s="393"/>
      <c r="E826" s="393"/>
      <c r="F826" s="393"/>
      <c r="G826" s="393"/>
      <c r="H826" s="393"/>
      <c r="I826" s="393"/>
      <c r="J826" s="393"/>
      <c r="K826" s="393"/>
      <c r="L826" s="393"/>
      <c r="M826" s="393"/>
      <c r="N826" s="393"/>
      <c r="O826" s="393"/>
      <c r="P826" s="393"/>
      <c r="Q826" s="393"/>
      <c r="R826" s="393"/>
    </row>
    <row r="827" spans="1:18" s="69" customFormat="1" ht="19.5" customHeight="1" x14ac:dyDescent="0.2">
      <c r="A827" s="145"/>
      <c r="B827" s="145"/>
      <c r="C827" s="145"/>
      <c r="D827" s="145"/>
      <c r="E827" s="145"/>
      <c r="F827" s="145"/>
      <c r="G827" s="145"/>
      <c r="H827" s="145"/>
      <c r="I827" s="145"/>
      <c r="J827" s="145"/>
      <c r="K827" s="145"/>
      <c r="L827" s="145"/>
      <c r="M827" s="145"/>
      <c r="N827" s="145"/>
      <c r="O827" s="145"/>
      <c r="P827" s="145"/>
      <c r="Q827" s="145"/>
      <c r="R827" s="145"/>
    </row>
    <row r="828" spans="1:18" s="69" customFormat="1" ht="19.5" customHeight="1" x14ac:dyDescent="0.2">
      <c r="A828" s="394" t="s">
        <v>308</v>
      </c>
      <c r="B828" s="394"/>
      <c r="C828" s="394"/>
      <c r="D828" s="394"/>
      <c r="E828" s="394"/>
      <c r="F828" s="394"/>
      <c r="G828" s="394"/>
      <c r="H828" s="394"/>
      <c r="I828" s="394"/>
      <c r="J828" s="394"/>
      <c r="K828" s="394"/>
      <c r="L828" s="394"/>
      <c r="M828" s="394"/>
      <c r="N828" s="394"/>
      <c r="O828" s="394"/>
      <c r="P828" s="394"/>
      <c r="Q828" s="394"/>
      <c r="R828" s="394"/>
    </row>
    <row r="829" spans="1:18" s="69" customFormat="1" ht="19.5" customHeight="1" x14ac:dyDescent="0.2">
      <c r="A829" s="152" t="s">
        <v>316</v>
      </c>
      <c r="B829" s="152"/>
      <c r="C829" s="152"/>
      <c r="D829" s="152"/>
      <c r="E829" s="152"/>
      <c r="F829" s="152"/>
      <c r="G829" s="152"/>
      <c r="H829" s="152"/>
      <c r="I829" s="152"/>
      <c r="J829" s="152"/>
      <c r="K829" s="152"/>
      <c r="L829" s="152"/>
      <c r="M829" s="152"/>
      <c r="N829" s="152"/>
      <c r="O829" s="152"/>
      <c r="P829" s="152"/>
      <c r="Q829" s="152"/>
      <c r="R829" s="152"/>
    </row>
    <row r="830" spans="1:18" s="69" customFormat="1" ht="19.5" customHeight="1" x14ac:dyDescent="0.2">
      <c r="B830" s="301" t="s">
        <v>317</v>
      </c>
      <c r="C830" s="301"/>
      <c r="D830" s="301"/>
      <c r="E830" s="301"/>
      <c r="F830" s="301"/>
      <c r="G830" s="301"/>
      <c r="H830" s="301"/>
      <c r="I830" s="301"/>
      <c r="J830" s="301"/>
      <c r="K830" s="301"/>
      <c r="L830" s="301"/>
      <c r="M830" s="301"/>
      <c r="N830" s="301"/>
      <c r="O830" s="301"/>
      <c r="P830" s="301"/>
      <c r="Q830" s="301"/>
      <c r="R830" s="301"/>
    </row>
    <row r="831" spans="1:18" s="69" customFormat="1" ht="19.5" customHeight="1" x14ac:dyDescent="0.2">
      <c r="A831" s="395" t="s">
        <v>23</v>
      </c>
      <c r="B831" s="395" t="s">
        <v>18</v>
      </c>
      <c r="C831" s="146" t="s">
        <v>19</v>
      </c>
      <c r="D831" s="7" t="s">
        <v>0</v>
      </c>
      <c r="E831" s="146" t="s">
        <v>1</v>
      </c>
      <c r="F831" s="146" t="s">
        <v>16</v>
      </c>
      <c r="G831" s="397" t="s">
        <v>26</v>
      </c>
      <c r="H831" s="398"/>
      <c r="I831" s="399"/>
      <c r="J831" s="400" t="s">
        <v>32</v>
      </c>
      <c r="K831" s="401"/>
      <c r="L831" s="401"/>
      <c r="M831" s="401"/>
      <c r="N831" s="401"/>
      <c r="O831" s="401"/>
      <c r="P831" s="401"/>
      <c r="Q831" s="401"/>
      <c r="R831" s="402"/>
    </row>
    <row r="832" spans="1:18" s="69" customFormat="1" ht="19.5" customHeight="1" x14ac:dyDescent="0.2">
      <c r="A832" s="396"/>
      <c r="B832" s="396"/>
      <c r="C832" s="147" t="s">
        <v>20</v>
      </c>
      <c r="D832" s="9" t="s">
        <v>21</v>
      </c>
      <c r="E832" s="147" t="s">
        <v>2</v>
      </c>
      <c r="F832" s="147" t="s">
        <v>17</v>
      </c>
      <c r="G832" s="78" t="s">
        <v>3</v>
      </c>
      <c r="H832" s="78" t="s">
        <v>4</v>
      </c>
      <c r="I832" s="78" t="s">
        <v>5</v>
      </c>
      <c r="J832" s="78" t="s">
        <v>6</v>
      </c>
      <c r="K832" s="78" t="s">
        <v>7</v>
      </c>
      <c r="L832" s="78" t="s">
        <v>8</v>
      </c>
      <c r="M832" s="78" t="s">
        <v>9</v>
      </c>
      <c r="N832" s="78" t="s">
        <v>10</v>
      </c>
      <c r="O832" s="78" t="s">
        <v>11</v>
      </c>
      <c r="P832" s="78" t="s">
        <v>12</v>
      </c>
      <c r="Q832" s="78" t="s">
        <v>13</v>
      </c>
      <c r="R832" s="78" t="s">
        <v>14</v>
      </c>
    </row>
    <row r="833" spans="1:18" s="69" customFormat="1" ht="19.5" customHeight="1" x14ac:dyDescent="0.3">
      <c r="A833" s="28"/>
      <c r="B833" s="41"/>
      <c r="C833" s="120"/>
      <c r="D833" s="42"/>
      <c r="E833" s="28"/>
      <c r="F833" s="4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44"/>
    </row>
    <row r="834" spans="1:18" s="69" customFormat="1" ht="19.5" customHeight="1" x14ac:dyDescent="0.3">
      <c r="A834" s="11"/>
      <c r="B834" s="82"/>
      <c r="C834" s="64"/>
      <c r="D834" s="31"/>
      <c r="E834" s="11"/>
      <c r="F834" s="32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5"/>
    </row>
    <row r="835" spans="1:18" s="69" customFormat="1" ht="19.5" customHeight="1" x14ac:dyDescent="0.3">
      <c r="A835" s="11"/>
      <c r="B835" s="82"/>
      <c r="C835" s="64"/>
      <c r="D835" s="31"/>
      <c r="E835" s="11"/>
      <c r="F835" s="32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5"/>
    </row>
    <row r="836" spans="1:18" s="69" customFormat="1" ht="19.5" customHeight="1" x14ac:dyDescent="0.3">
      <c r="A836" s="46"/>
      <c r="B836" s="127"/>
      <c r="C836" s="95"/>
      <c r="D836" s="48"/>
      <c r="E836" s="46"/>
      <c r="F836" s="49"/>
      <c r="G836" s="50"/>
      <c r="H836" s="50"/>
      <c r="I836" s="50"/>
      <c r="J836" s="50"/>
      <c r="K836" s="50"/>
      <c r="L836" s="50"/>
      <c r="M836" s="50"/>
      <c r="N836" s="50"/>
      <c r="O836" s="50"/>
      <c r="P836" s="50"/>
      <c r="Q836" s="50"/>
      <c r="R836" s="40"/>
    </row>
    <row r="837" spans="1:18" s="69" customFormat="1" ht="19.5" customHeight="1" x14ac:dyDescent="0.3">
      <c r="A837" s="11"/>
      <c r="B837" s="82"/>
      <c r="C837" s="64"/>
      <c r="D837" s="31"/>
      <c r="E837" s="28"/>
      <c r="F837" s="43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5"/>
    </row>
    <row r="838" spans="1:18" s="69" customFormat="1" ht="19.5" customHeight="1" x14ac:dyDescent="0.3">
      <c r="A838" s="11"/>
      <c r="B838" s="82"/>
      <c r="C838" s="64"/>
      <c r="D838" s="31"/>
      <c r="E838" s="11"/>
      <c r="F838" s="32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5"/>
    </row>
    <row r="839" spans="1:18" s="69" customFormat="1" ht="19.5" customHeight="1" x14ac:dyDescent="0.3">
      <c r="A839" s="11"/>
      <c r="B839" s="82"/>
      <c r="C839" s="64"/>
      <c r="D839" s="31"/>
      <c r="E839" s="11"/>
      <c r="F839" s="32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5"/>
    </row>
    <row r="840" spans="1:18" s="69" customFormat="1" ht="19.5" customHeight="1" x14ac:dyDescent="0.3">
      <c r="A840" s="46"/>
      <c r="B840" s="127"/>
      <c r="C840" s="95"/>
      <c r="D840" s="48"/>
      <c r="E840" s="46"/>
      <c r="F840" s="49"/>
      <c r="G840" s="50"/>
      <c r="H840" s="50"/>
      <c r="I840" s="50"/>
      <c r="J840" s="50"/>
      <c r="K840" s="50"/>
      <c r="L840" s="50"/>
      <c r="M840" s="50"/>
      <c r="N840" s="50"/>
      <c r="O840" s="50"/>
      <c r="P840" s="50"/>
      <c r="Q840" s="50"/>
      <c r="R840" s="40"/>
    </row>
    <row r="841" spans="1:18" s="69" customFormat="1" ht="19.5" customHeight="1" x14ac:dyDescent="0.3">
      <c r="A841" s="11"/>
      <c r="B841" s="82"/>
      <c r="C841" s="64"/>
      <c r="D841" s="31"/>
      <c r="E841" s="11"/>
      <c r="F841" s="32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5"/>
    </row>
    <row r="842" spans="1:18" s="69" customFormat="1" ht="19.5" customHeight="1" x14ac:dyDescent="0.3">
      <c r="A842" s="11"/>
      <c r="B842" s="82"/>
      <c r="C842" s="64"/>
      <c r="D842" s="31"/>
      <c r="E842" s="11"/>
      <c r="F842" s="32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5"/>
    </row>
    <row r="843" spans="1:18" s="69" customFormat="1" ht="19.5" customHeight="1" x14ac:dyDescent="0.3">
      <c r="A843" s="11"/>
      <c r="B843" s="82"/>
      <c r="C843" s="64"/>
      <c r="D843" s="31"/>
      <c r="E843" s="11"/>
      <c r="F843" s="32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5"/>
    </row>
    <row r="844" spans="1:18" s="69" customFormat="1" ht="19.5" customHeight="1" x14ac:dyDescent="0.3">
      <c r="A844" s="11"/>
      <c r="B844" s="82"/>
      <c r="C844" s="64"/>
      <c r="D844" s="31"/>
      <c r="E844" s="11"/>
      <c r="F844" s="32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5"/>
    </row>
    <row r="845" spans="1:18" s="69" customFormat="1" ht="19.5" customHeight="1" x14ac:dyDescent="0.3">
      <c r="A845" s="11"/>
      <c r="B845" s="82"/>
      <c r="C845" s="64"/>
      <c r="D845" s="31"/>
      <c r="E845" s="28"/>
      <c r="F845" s="43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5"/>
    </row>
    <row r="846" spans="1:18" s="69" customFormat="1" ht="19.5" customHeight="1" x14ac:dyDescent="0.3">
      <c r="A846" s="11"/>
      <c r="B846" s="82"/>
      <c r="C846" s="64"/>
      <c r="D846" s="31"/>
      <c r="E846" s="11"/>
      <c r="F846" s="32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5"/>
    </row>
    <row r="847" spans="1:18" s="69" customFormat="1" ht="19.5" customHeight="1" x14ac:dyDescent="0.3">
      <c r="A847" s="11"/>
      <c r="B847" s="82"/>
      <c r="C847" s="64"/>
      <c r="D847" s="31"/>
      <c r="E847" s="11"/>
      <c r="F847" s="32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5"/>
    </row>
    <row r="848" spans="1:18" s="69" customFormat="1" ht="19.5" customHeight="1" x14ac:dyDescent="0.3">
      <c r="A848" s="11"/>
      <c r="B848" s="82"/>
      <c r="C848" s="64"/>
      <c r="D848" s="31"/>
      <c r="E848" s="11"/>
      <c r="F848" s="32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5"/>
    </row>
    <row r="849" spans="1:18" s="69" customFormat="1" ht="19.5" customHeight="1" x14ac:dyDescent="0.3">
      <c r="A849" s="20" t="s">
        <v>22</v>
      </c>
      <c r="B849" s="21" t="s">
        <v>311</v>
      </c>
      <c r="C849" s="22"/>
      <c r="D849" s="23"/>
      <c r="E849" s="24"/>
      <c r="F849" s="25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</row>
    <row r="850" spans="1:18" s="69" customFormat="1" ht="19.5" customHeight="1" x14ac:dyDescent="0.3">
      <c r="A850" s="79"/>
      <c r="B850" s="125"/>
      <c r="C850" s="126"/>
      <c r="D850" s="80"/>
      <c r="E850" s="62"/>
      <c r="F850" s="81"/>
      <c r="G850" s="68"/>
      <c r="H850" s="68"/>
      <c r="I850" s="68"/>
      <c r="J850" s="68"/>
      <c r="K850" s="68"/>
      <c r="L850" s="68"/>
      <c r="M850" s="68"/>
      <c r="N850" s="68"/>
      <c r="O850" s="68"/>
      <c r="P850" s="68"/>
      <c r="Q850" s="68"/>
      <c r="R850" s="68"/>
    </row>
    <row r="851" spans="1:18" s="69" customFormat="1" ht="19.5" customHeight="1" x14ac:dyDescent="0.2">
      <c r="A851" s="393" t="s">
        <v>30</v>
      </c>
      <c r="B851" s="393"/>
      <c r="C851" s="393"/>
      <c r="D851" s="393"/>
      <c r="E851" s="393"/>
      <c r="F851" s="393"/>
      <c r="G851" s="393"/>
      <c r="H851" s="393"/>
      <c r="I851" s="393"/>
      <c r="J851" s="393"/>
      <c r="K851" s="393"/>
      <c r="L851" s="393"/>
      <c r="M851" s="393"/>
      <c r="N851" s="393"/>
      <c r="O851" s="393"/>
      <c r="P851" s="393"/>
      <c r="Q851" s="393"/>
      <c r="R851" s="393"/>
    </row>
    <row r="852" spans="1:18" s="69" customFormat="1" ht="19.5" customHeight="1" x14ac:dyDescent="0.2">
      <c r="A852" s="393" t="s">
        <v>29</v>
      </c>
      <c r="B852" s="393"/>
      <c r="C852" s="393"/>
      <c r="D852" s="393"/>
      <c r="E852" s="393"/>
      <c r="F852" s="393"/>
      <c r="G852" s="393"/>
      <c r="H852" s="393"/>
      <c r="I852" s="393"/>
      <c r="J852" s="393"/>
      <c r="K852" s="393"/>
      <c r="L852" s="393"/>
      <c r="M852" s="393"/>
      <c r="N852" s="393"/>
      <c r="O852" s="393"/>
      <c r="P852" s="393"/>
      <c r="Q852" s="393"/>
      <c r="R852" s="393"/>
    </row>
    <row r="853" spans="1:18" s="69" customFormat="1" ht="19.5" customHeight="1" x14ac:dyDescent="0.2">
      <c r="A853" s="393" t="s">
        <v>111</v>
      </c>
      <c r="B853" s="393"/>
      <c r="C853" s="393"/>
      <c r="D853" s="393"/>
      <c r="E853" s="393"/>
      <c r="F853" s="393"/>
      <c r="G853" s="393"/>
      <c r="H853" s="393"/>
      <c r="I853" s="393"/>
      <c r="J853" s="393"/>
      <c r="K853" s="393"/>
      <c r="L853" s="393"/>
      <c r="M853" s="393"/>
      <c r="N853" s="393"/>
      <c r="O853" s="393"/>
      <c r="P853" s="393"/>
      <c r="Q853" s="393"/>
      <c r="R853" s="393"/>
    </row>
    <row r="854" spans="1:18" s="69" customFormat="1" ht="19.5" customHeight="1" x14ac:dyDescent="0.2">
      <c r="A854" s="145"/>
      <c r="B854" s="145"/>
      <c r="C854" s="145"/>
      <c r="D854" s="145"/>
      <c r="E854" s="145"/>
      <c r="F854" s="145"/>
      <c r="G854" s="145"/>
      <c r="H854" s="145"/>
      <c r="I854" s="145"/>
      <c r="J854" s="145"/>
      <c r="K854" s="145"/>
      <c r="L854" s="145"/>
      <c r="M854" s="145"/>
      <c r="N854" s="145"/>
      <c r="O854" s="145"/>
      <c r="P854" s="145"/>
      <c r="Q854" s="145"/>
      <c r="R854" s="145"/>
    </row>
    <row r="855" spans="1:18" s="69" customFormat="1" ht="19.5" customHeight="1" x14ac:dyDescent="0.2">
      <c r="A855" s="394" t="s">
        <v>318</v>
      </c>
      <c r="B855" s="394"/>
      <c r="C855" s="394"/>
      <c r="D855" s="394"/>
      <c r="E855" s="394"/>
      <c r="F855" s="394"/>
      <c r="G855" s="394"/>
      <c r="H855" s="394"/>
      <c r="I855" s="394"/>
      <c r="J855" s="394"/>
      <c r="K855" s="394"/>
      <c r="L855" s="394"/>
      <c r="M855" s="394"/>
      <c r="N855" s="394"/>
      <c r="O855" s="394"/>
      <c r="P855" s="394"/>
      <c r="Q855" s="394"/>
      <c r="R855" s="394"/>
    </row>
    <row r="856" spans="1:18" s="69" customFormat="1" ht="19.5" customHeight="1" x14ac:dyDescent="0.2">
      <c r="A856" s="152" t="s">
        <v>319</v>
      </c>
      <c r="B856" s="152"/>
      <c r="C856" s="152"/>
      <c r="D856" s="152"/>
      <c r="E856" s="152"/>
      <c r="F856" s="152"/>
      <c r="G856" s="152"/>
      <c r="H856" s="152"/>
      <c r="I856" s="152"/>
      <c r="J856" s="152"/>
      <c r="K856" s="152"/>
      <c r="L856" s="152"/>
      <c r="M856" s="152"/>
      <c r="N856" s="152"/>
      <c r="O856" s="152"/>
      <c r="P856" s="152"/>
      <c r="Q856" s="152"/>
      <c r="R856" s="152"/>
    </row>
    <row r="857" spans="1:18" s="69" customFormat="1" ht="19.5" customHeight="1" x14ac:dyDescent="0.2">
      <c r="B857" s="301" t="s">
        <v>406</v>
      </c>
      <c r="C857" s="301"/>
      <c r="D857" s="301"/>
      <c r="E857" s="301"/>
      <c r="F857" s="301"/>
      <c r="G857" s="301"/>
      <c r="H857" s="301"/>
      <c r="I857" s="301"/>
      <c r="J857" s="301"/>
      <c r="K857" s="301"/>
      <c r="L857" s="301"/>
      <c r="M857" s="301"/>
      <c r="N857" s="301"/>
      <c r="O857" s="301"/>
      <c r="P857" s="301"/>
      <c r="Q857" s="301"/>
      <c r="R857" s="301"/>
    </row>
    <row r="858" spans="1:18" s="69" customFormat="1" ht="19.5" customHeight="1" x14ac:dyDescent="0.2">
      <c r="A858" s="395" t="s">
        <v>23</v>
      </c>
      <c r="B858" s="395" t="s">
        <v>18</v>
      </c>
      <c r="C858" s="146" t="s">
        <v>19</v>
      </c>
      <c r="D858" s="7" t="s">
        <v>0</v>
      </c>
      <c r="E858" s="146" t="s">
        <v>1</v>
      </c>
      <c r="F858" s="146" t="s">
        <v>16</v>
      </c>
      <c r="G858" s="397" t="s">
        <v>26</v>
      </c>
      <c r="H858" s="398"/>
      <c r="I858" s="399"/>
      <c r="J858" s="400" t="s">
        <v>32</v>
      </c>
      <c r="K858" s="401"/>
      <c r="L858" s="401"/>
      <c r="M858" s="401"/>
      <c r="N858" s="401"/>
      <c r="O858" s="401"/>
      <c r="P858" s="401"/>
      <c r="Q858" s="401"/>
      <c r="R858" s="402"/>
    </row>
    <row r="859" spans="1:18" s="69" customFormat="1" ht="19.5" customHeight="1" x14ac:dyDescent="0.2">
      <c r="A859" s="396"/>
      <c r="B859" s="396"/>
      <c r="C859" s="147" t="s">
        <v>20</v>
      </c>
      <c r="D859" s="9" t="s">
        <v>21</v>
      </c>
      <c r="E859" s="147" t="s">
        <v>2</v>
      </c>
      <c r="F859" s="147" t="s">
        <v>17</v>
      </c>
      <c r="G859" s="78" t="s">
        <v>3</v>
      </c>
      <c r="H859" s="78" t="s">
        <v>4</v>
      </c>
      <c r="I859" s="78" t="s">
        <v>5</v>
      </c>
      <c r="J859" s="78" t="s">
        <v>6</v>
      </c>
      <c r="K859" s="78" t="s">
        <v>7</v>
      </c>
      <c r="L859" s="78" t="s">
        <v>8</v>
      </c>
      <c r="M859" s="78" t="s">
        <v>9</v>
      </c>
      <c r="N859" s="78" t="s">
        <v>10</v>
      </c>
      <c r="O859" s="78" t="s">
        <v>11</v>
      </c>
      <c r="P859" s="78" t="s">
        <v>12</v>
      </c>
      <c r="Q859" s="78" t="s">
        <v>13</v>
      </c>
      <c r="R859" s="78" t="s">
        <v>14</v>
      </c>
    </row>
    <row r="860" spans="1:18" s="69" customFormat="1" ht="19.5" customHeight="1" x14ac:dyDescent="0.3">
      <c r="A860" s="28">
        <v>1</v>
      </c>
      <c r="B860" s="217" t="s">
        <v>410</v>
      </c>
      <c r="C860" s="217" t="s">
        <v>407</v>
      </c>
      <c r="D860" s="31">
        <v>30000</v>
      </c>
      <c r="E860" s="11" t="s">
        <v>117</v>
      </c>
      <c r="F860" s="43" t="s">
        <v>43</v>
      </c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44"/>
    </row>
    <row r="861" spans="1:18" s="69" customFormat="1" ht="19.5" customHeight="1" x14ac:dyDescent="0.3">
      <c r="A861" s="11"/>
      <c r="B861" s="218" t="s">
        <v>408</v>
      </c>
      <c r="C861" s="289" t="s">
        <v>409</v>
      </c>
      <c r="D861" s="31"/>
      <c r="E861" s="11" t="s">
        <v>118</v>
      </c>
      <c r="F861" s="32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5"/>
    </row>
    <row r="862" spans="1:18" s="69" customFormat="1" ht="19.5" customHeight="1" x14ac:dyDescent="0.3">
      <c r="A862" s="11"/>
      <c r="B862" s="218" t="s">
        <v>258</v>
      </c>
      <c r="C862" s="289"/>
      <c r="D862" s="31"/>
      <c r="E862" s="11"/>
      <c r="F862" s="32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5"/>
    </row>
    <row r="863" spans="1:18" s="69" customFormat="1" ht="19.5" customHeight="1" x14ac:dyDescent="0.3">
      <c r="A863" s="46"/>
      <c r="B863" s="127"/>
      <c r="C863" s="95"/>
      <c r="D863" s="48"/>
      <c r="E863" s="46"/>
      <c r="F863" s="49"/>
      <c r="G863" s="50"/>
      <c r="H863" s="50"/>
      <c r="I863" s="50"/>
      <c r="J863" s="50"/>
      <c r="K863" s="50"/>
      <c r="L863" s="50"/>
      <c r="M863" s="50"/>
      <c r="N863" s="50"/>
      <c r="O863" s="50"/>
      <c r="P863" s="50"/>
      <c r="Q863" s="50"/>
      <c r="R863" s="40"/>
    </row>
    <row r="864" spans="1:18" s="69" customFormat="1" ht="19.5" customHeight="1" x14ac:dyDescent="0.3">
      <c r="A864" s="11"/>
      <c r="B864" s="82"/>
      <c r="C864" s="64"/>
      <c r="D864" s="31"/>
      <c r="E864" s="28"/>
      <c r="F864" s="43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5"/>
    </row>
    <row r="865" spans="1:18" s="69" customFormat="1" ht="19.5" customHeight="1" x14ac:dyDescent="0.3">
      <c r="A865" s="11"/>
      <c r="B865" s="82"/>
      <c r="C865" s="64"/>
      <c r="D865" s="31"/>
      <c r="E865" s="11"/>
      <c r="F865" s="32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5"/>
    </row>
    <row r="866" spans="1:18" s="69" customFormat="1" ht="19.5" customHeight="1" x14ac:dyDescent="0.3">
      <c r="A866" s="11"/>
      <c r="B866" s="82"/>
      <c r="C866" s="64"/>
      <c r="D866" s="31"/>
      <c r="E866" s="11"/>
      <c r="F866" s="32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5"/>
    </row>
    <row r="867" spans="1:18" s="69" customFormat="1" ht="19.5" customHeight="1" x14ac:dyDescent="0.3">
      <c r="A867" s="46"/>
      <c r="B867" s="127"/>
      <c r="C867" s="95"/>
      <c r="D867" s="48"/>
      <c r="E867" s="46"/>
      <c r="F867" s="49"/>
      <c r="G867" s="50"/>
      <c r="H867" s="50"/>
      <c r="I867" s="50"/>
      <c r="J867" s="50"/>
      <c r="K867" s="50"/>
      <c r="L867" s="50"/>
      <c r="M867" s="50"/>
      <c r="N867" s="50"/>
      <c r="O867" s="50"/>
      <c r="P867" s="50"/>
      <c r="Q867" s="50"/>
      <c r="R867" s="40"/>
    </row>
    <row r="868" spans="1:18" s="69" customFormat="1" ht="19.5" customHeight="1" x14ac:dyDescent="0.3">
      <c r="A868" s="11"/>
      <c r="B868" s="82"/>
      <c r="C868" s="64"/>
      <c r="D868" s="31"/>
      <c r="E868" s="28"/>
      <c r="F868" s="43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5"/>
    </row>
    <row r="869" spans="1:18" s="69" customFormat="1" ht="19.5" customHeight="1" x14ac:dyDescent="0.3">
      <c r="A869" s="11"/>
      <c r="B869" s="82"/>
      <c r="C869" s="64"/>
      <c r="D869" s="31"/>
      <c r="E869" s="11"/>
      <c r="F869" s="32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5"/>
    </row>
    <row r="870" spans="1:18" s="69" customFormat="1" ht="19.5" customHeight="1" x14ac:dyDescent="0.3">
      <c r="A870" s="11"/>
      <c r="B870" s="82"/>
      <c r="C870" s="64"/>
      <c r="D870" s="31"/>
      <c r="E870" s="11"/>
      <c r="F870" s="32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5"/>
    </row>
    <row r="871" spans="1:18" s="69" customFormat="1" ht="19.5" customHeight="1" x14ac:dyDescent="0.3">
      <c r="A871" s="11"/>
      <c r="B871" s="82"/>
      <c r="C871" s="64"/>
      <c r="D871" s="31"/>
      <c r="E871" s="11"/>
      <c r="F871" s="32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5"/>
    </row>
    <row r="872" spans="1:18" s="69" customFormat="1" ht="19.5" customHeight="1" x14ac:dyDescent="0.3">
      <c r="A872" s="20" t="s">
        <v>22</v>
      </c>
      <c r="B872" s="21" t="s">
        <v>25</v>
      </c>
      <c r="C872" s="22"/>
      <c r="D872" s="23">
        <f>+D860</f>
        <v>30000</v>
      </c>
      <c r="E872" s="24"/>
      <c r="F872" s="25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</row>
    <row r="873" spans="1:18" s="69" customFormat="1" ht="19.5" customHeight="1" x14ac:dyDescent="0.3">
      <c r="A873" s="79"/>
      <c r="B873" s="125"/>
      <c r="C873" s="126"/>
      <c r="D873" s="80"/>
      <c r="E873" s="62"/>
      <c r="F873" s="81"/>
      <c r="G873" s="68"/>
      <c r="H873" s="68"/>
      <c r="I873" s="68"/>
      <c r="J873" s="68"/>
      <c r="K873" s="68"/>
      <c r="L873" s="68"/>
      <c r="M873" s="68"/>
      <c r="N873" s="68"/>
      <c r="O873" s="68"/>
      <c r="P873" s="68"/>
      <c r="Q873" s="68"/>
      <c r="R873" s="68"/>
    </row>
    <row r="874" spans="1:18" s="69" customFormat="1" ht="19.5" customHeight="1" x14ac:dyDescent="0.3">
      <c r="A874" s="79"/>
      <c r="B874" s="125"/>
      <c r="C874" s="126"/>
      <c r="D874" s="80"/>
      <c r="E874" s="62"/>
      <c r="F874" s="81"/>
      <c r="G874" s="68"/>
      <c r="H874" s="68"/>
      <c r="I874" s="68"/>
      <c r="J874" s="68"/>
      <c r="K874" s="68"/>
      <c r="L874" s="68"/>
      <c r="M874" s="68"/>
      <c r="N874" s="68"/>
      <c r="O874" s="68"/>
      <c r="P874" s="68"/>
      <c r="Q874" s="68"/>
      <c r="R874" s="68"/>
    </row>
    <row r="875" spans="1:18" s="69" customFormat="1" ht="19.5" customHeight="1" x14ac:dyDescent="0.3">
      <c r="A875" s="79"/>
      <c r="B875" s="125"/>
      <c r="C875" s="126"/>
      <c r="D875" s="80"/>
      <c r="E875" s="62"/>
      <c r="F875" s="81"/>
      <c r="G875" s="68"/>
      <c r="H875" s="68"/>
      <c r="I875" s="68"/>
      <c r="J875" s="68"/>
      <c r="K875" s="68"/>
      <c r="L875" s="68"/>
      <c r="M875" s="68"/>
      <c r="N875" s="68"/>
      <c r="O875" s="68"/>
      <c r="P875" s="68"/>
      <c r="Q875" s="68"/>
      <c r="R875" s="68"/>
    </row>
    <row r="876" spans="1:18" s="69" customFormat="1" ht="19.5" customHeight="1" x14ac:dyDescent="0.3">
      <c r="A876" s="79"/>
      <c r="B876" s="125"/>
      <c r="C876" s="126"/>
      <c r="D876" s="80"/>
      <c r="E876" s="62"/>
      <c r="F876" s="81"/>
      <c r="G876" s="68"/>
      <c r="H876" s="68"/>
      <c r="I876" s="68"/>
      <c r="J876" s="68"/>
      <c r="K876" s="68"/>
      <c r="L876" s="68"/>
      <c r="M876" s="68"/>
      <c r="N876" s="68"/>
      <c r="O876" s="68"/>
      <c r="P876" s="68"/>
      <c r="Q876" s="68"/>
      <c r="R876" s="68"/>
    </row>
    <row r="877" spans="1:18" s="69" customFormat="1" ht="19.5" customHeight="1" x14ac:dyDescent="0.3">
      <c r="A877" s="79"/>
      <c r="B877" s="125"/>
      <c r="C877" s="126"/>
      <c r="D877" s="80"/>
      <c r="E877" s="62"/>
      <c r="F877" s="81"/>
      <c r="G877" s="68"/>
      <c r="H877" s="68"/>
      <c r="I877" s="68"/>
      <c r="J877" s="68"/>
      <c r="K877" s="68"/>
      <c r="L877" s="68"/>
      <c r="M877" s="68"/>
      <c r="N877" s="68"/>
      <c r="O877" s="68"/>
      <c r="P877" s="68"/>
      <c r="Q877" s="68"/>
      <c r="R877" s="68"/>
    </row>
    <row r="878" spans="1:18" s="133" customFormat="1" ht="19.5" customHeight="1" x14ac:dyDescent="0.2">
      <c r="A878" s="394" t="s">
        <v>31</v>
      </c>
      <c r="B878" s="394"/>
      <c r="C878" s="394"/>
      <c r="D878" s="394"/>
      <c r="E878" s="394"/>
      <c r="F878" s="394"/>
      <c r="G878" s="394"/>
      <c r="H878" s="394"/>
      <c r="I878" s="394"/>
      <c r="J878" s="394"/>
      <c r="K878" s="394"/>
      <c r="L878" s="394"/>
      <c r="M878" s="394"/>
      <c r="N878" s="394"/>
      <c r="O878" s="394"/>
      <c r="P878" s="394"/>
      <c r="Q878" s="394"/>
      <c r="R878" s="394"/>
    </row>
    <row r="879" spans="1:18" s="133" customFormat="1" ht="22.5" customHeight="1" x14ac:dyDescent="0.2">
      <c r="A879" s="414" t="s">
        <v>30</v>
      </c>
      <c r="B879" s="414"/>
      <c r="C879" s="414"/>
      <c r="D879" s="414"/>
      <c r="E879" s="414"/>
      <c r="F879" s="414"/>
      <c r="G879" s="414"/>
      <c r="H879" s="414"/>
      <c r="I879" s="414"/>
      <c r="J879" s="414"/>
      <c r="K879" s="414"/>
      <c r="L879" s="414"/>
      <c r="M879" s="414"/>
      <c r="N879" s="414"/>
      <c r="O879" s="414"/>
      <c r="P879" s="414"/>
      <c r="Q879" s="414"/>
      <c r="R879" s="414"/>
    </row>
    <row r="880" spans="1:18" s="133" customFormat="1" ht="22.5" customHeight="1" x14ac:dyDescent="0.2">
      <c r="A880" s="414" t="s">
        <v>29</v>
      </c>
      <c r="B880" s="414"/>
      <c r="C880" s="414"/>
      <c r="D880" s="414"/>
      <c r="E880" s="414"/>
      <c r="F880" s="414"/>
      <c r="G880" s="414"/>
      <c r="H880" s="414"/>
      <c r="I880" s="414"/>
      <c r="J880" s="414"/>
      <c r="K880" s="414"/>
      <c r="L880" s="414"/>
      <c r="M880" s="414"/>
      <c r="N880" s="414"/>
      <c r="O880" s="414"/>
      <c r="P880" s="414"/>
      <c r="Q880" s="414"/>
      <c r="R880" s="414"/>
    </row>
    <row r="881" spans="1:18" s="133" customFormat="1" ht="22.5" customHeight="1" x14ac:dyDescent="0.2">
      <c r="A881" s="414" t="s">
        <v>111</v>
      </c>
      <c r="B881" s="414"/>
      <c r="C881" s="414"/>
      <c r="D881" s="414"/>
      <c r="E881" s="414"/>
      <c r="F881" s="414"/>
      <c r="G881" s="414"/>
      <c r="H881" s="414"/>
      <c r="I881" s="414"/>
      <c r="J881" s="414"/>
      <c r="K881" s="414"/>
      <c r="L881" s="414"/>
      <c r="M881" s="414"/>
      <c r="N881" s="414"/>
      <c r="O881" s="414"/>
      <c r="P881" s="414"/>
      <c r="Q881" s="414"/>
      <c r="R881" s="414"/>
    </row>
    <row r="882" spans="1:18" s="133" customFormat="1" ht="22.5" customHeight="1" x14ac:dyDescent="0.2">
      <c r="A882" s="414" t="s">
        <v>88</v>
      </c>
      <c r="B882" s="414"/>
      <c r="C882" s="414"/>
      <c r="D882" s="414"/>
      <c r="E882" s="414"/>
      <c r="F882" s="414"/>
      <c r="G882" s="414"/>
      <c r="H882" s="414"/>
      <c r="I882" s="414"/>
      <c r="J882" s="414"/>
      <c r="K882" s="414"/>
      <c r="L882" s="414"/>
      <c r="M882" s="414"/>
      <c r="N882" s="414"/>
      <c r="O882" s="414"/>
      <c r="P882" s="414"/>
      <c r="Q882" s="414"/>
      <c r="R882" s="414"/>
    </row>
    <row r="883" spans="1:18" s="133" customFormat="1" ht="22.5" customHeight="1" x14ac:dyDescent="0.2">
      <c r="A883" s="414"/>
      <c r="B883" s="414"/>
      <c r="C883" s="414"/>
      <c r="D883" s="414"/>
      <c r="E883" s="414"/>
      <c r="F883" s="414"/>
      <c r="G883" s="414"/>
      <c r="H883" s="414"/>
      <c r="I883" s="414"/>
      <c r="J883" s="414"/>
      <c r="K883" s="414"/>
      <c r="L883" s="414"/>
      <c r="M883" s="414"/>
      <c r="N883" s="414"/>
      <c r="O883" s="414"/>
      <c r="P883" s="414"/>
      <c r="Q883" s="414"/>
      <c r="R883" s="414"/>
    </row>
    <row r="884" spans="1:18" s="133" customFormat="1" ht="22.5" customHeight="1" x14ac:dyDescent="0.2">
      <c r="A884" s="394" t="s">
        <v>83</v>
      </c>
      <c r="B884" s="394"/>
      <c r="C884" s="394"/>
      <c r="D884" s="394"/>
      <c r="E884" s="394"/>
      <c r="F884" s="394"/>
      <c r="G884" s="394"/>
      <c r="H884" s="394"/>
      <c r="I884" s="394"/>
      <c r="J884" s="394"/>
      <c r="K884" s="394"/>
      <c r="L884" s="394"/>
      <c r="M884" s="394"/>
      <c r="N884" s="394"/>
      <c r="O884" s="394"/>
      <c r="P884" s="394"/>
      <c r="Q884" s="394"/>
      <c r="R884" s="394"/>
    </row>
    <row r="885" spans="1:18" s="133" customFormat="1" ht="19.5" customHeight="1" x14ac:dyDescent="0.2">
      <c r="A885" s="300" t="s">
        <v>84</v>
      </c>
      <c r="B885" s="300"/>
      <c r="C885" s="300"/>
      <c r="D885" s="300"/>
      <c r="E885" s="300"/>
      <c r="F885" s="300"/>
      <c r="G885" s="300"/>
      <c r="H885" s="300"/>
      <c r="I885" s="300"/>
      <c r="J885" s="300"/>
      <c r="K885" s="300"/>
      <c r="L885" s="300"/>
      <c r="M885" s="300"/>
      <c r="N885" s="300"/>
      <c r="O885" s="300"/>
      <c r="P885" s="300"/>
      <c r="Q885" s="300"/>
      <c r="R885" s="300"/>
    </row>
    <row r="886" spans="1:18" s="133" customFormat="1" ht="26.25" customHeight="1" x14ac:dyDescent="0.2">
      <c r="A886" s="198" t="s">
        <v>33</v>
      </c>
      <c r="B886" s="198"/>
      <c r="C886" s="198"/>
      <c r="D886" s="340"/>
      <c r="E886" s="198"/>
      <c r="F886" s="198"/>
      <c r="G886" s="341"/>
      <c r="H886" s="341"/>
      <c r="I886" s="341"/>
      <c r="J886" s="341"/>
      <c r="K886" s="341"/>
      <c r="L886" s="341"/>
      <c r="M886" s="341"/>
      <c r="N886" s="341"/>
      <c r="O886" s="341"/>
      <c r="P886" s="341"/>
      <c r="Q886" s="341"/>
      <c r="R886" s="341"/>
    </row>
    <row r="887" spans="1:18" s="133" customFormat="1" ht="19.5" customHeight="1" x14ac:dyDescent="0.2">
      <c r="A887" s="406" t="s">
        <v>23</v>
      </c>
      <c r="B887" s="406" t="s">
        <v>18</v>
      </c>
      <c r="C887" s="342" t="s">
        <v>19</v>
      </c>
      <c r="D887" s="343" t="s">
        <v>0</v>
      </c>
      <c r="E887" s="342" t="s">
        <v>1</v>
      </c>
      <c r="F887" s="342" t="s">
        <v>16</v>
      </c>
      <c r="G887" s="408" t="s">
        <v>26</v>
      </c>
      <c r="H887" s="409"/>
      <c r="I887" s="410"/>
      <c r="J887" s="411" t="s">
        <v>32</v>
      </c>
      <c r="K887" s="412"/>
      <c r="L887" s="412"/>
      <c r="M887" s="412"/>
      <c r="N887" s="412"/>
      <c r="O887" s="412"/>
      <c r="P887" s="412"/>
      <c r="Q887" s="412"/>
      <c r="R887" s="413"/>
    </row>
    <row r="888" spans="1:18" s="133" customFormat="1" ht="19.5" customHeight="1" x14ac:dyDescent="0.2">
      <c r="A888" s="407"/>
      <c r="B888" s="407"/>
      <c r="C888" s="344" t="s">
        <v>20</v>
      </c>
      <c r="D888" s="345" t="s">
        <v>21</v>
      </c>
      <c r="E888" s="344"/>
      <c r="F888" s="344" t="s">
        <v>17</v>
      </c>
      <c r="G888" s="346" t="s">
        <v>3</v>
      </c>
      <c r="H888" s="346" t="s">
        <v>4</v>
      </c>
      <c r="I888" s="346" t="s">
        <v>5</v>
      </c>
      <c r="J888" s="346" t="s">
        <v>6</v>
      </c>
      <c r="K888" s="346" t="s">
        <v>7</v>
      </c>
      <c r="L888" s="346" t="s">
        <v>8</v>
      </c>
      <c r="M888" s="346" t="s">
        <v>9</v>
      </c>
      <c r="N888" s="346" t="s">
        <v>10</v>
      </c>
      <c r="O888" s="346" t="s">
        <v>11</v>
      </c>
      <c r="P888" s="346" t="s">
        <v>12</v>
      </c>
      <c r="Q888" s="346" t="s">
        <v>13</v>
      </c>
      <c r="R888" s="346" t="s">
        <v>14</v>
      </c>
    </row>
    <row r="889" spans="1:18" s="133" customFormat="1" ht="19.5" customHeight="1" x14ac:dyDescent="0.3">
      <c r="A889" s="370">
        <v>1</v>
      </c>
      <c r="B889" s="347" t="s">
        <v>92</v>
      </c>
      <c r="C889" s="199" t="s">
        <v>63</v>
      </c>
      <c r="D889" s="200">
        <v>991000</v>
      </c>
      <c r="E889" s="201" t="s">
        <v>439</v>
      </c>
      <c r="F889" s="202" t="s">
        <v>15</v>
      </c>
      <c r="G889" s="367"/>
      <c r="H889" s="367"/>
      <c r="I889" s="367"/>
      <c r="J889" s="368"/>
      <c r="K889" s="368"/>
      <c r="L889" s="368"/>
      <c r="M889" s="368"/>
      <c r="N889" s="368"/>
      <c r="O889" s="368"/>
      <c r="P889" s="368"/>
      <c r="Q889" s="368"/>
      <c r="R889" s="368"/>
    </row>
    <row r="890" spans="1:18" s="133" customFormat="1" ht="19.5" customHeight="1" x14ac:dyDescent="0.3">
      <c r="A890" s="238"/>
      <c r="B890" s="347" t="s">
        <v>433</v>
      </c>
      <c r="C890" s="199" t="s">
        <v>435</v>
      </c>
      <c r="D890" s="200"/>
      <c r="E890" s="201" t="s">
        <v>440</v>
      </c>
      <c r="F890" s="202"/>
      <c r="G890" s="348"/>
      <c r="H890" s="348"/>
      <c r="I890" s="348"/>
      <c r="J890" s="361"/>
      <c r="K890" s="361"/>
      <c r="L890" s="361"/>
      <c r="M890" s="361"/>
      <c r="N890" s="361"/>
      <c r="O890" s="361"/>
      <c r="P890" s="361"/>
      <c r="Q890" s="361"/>
      <c r="R890" s="361"/>
    </row>
    <row r="891" spans="1:18" s="133" customFormat="1" ht="19.5" customHeight="1" x14ac:dyDescent="0.3">
      <c r="A891" s="238"/>
      <c r="B891" s="347"/>
      <c r="C891" s="211" t="s">
        <v>434</v>
      </c>
      <c r="D891" s="200"/>
      <c r="E891" s="201"/>
      <c r="F891" s="202"/>
      <c r="G891" s="348"/>
      <c r="H891" s="348"/>
      <c r="I891" s="348"/>
      <c r="J891" s="361"/>
      <c r="K891" s="361"/>
      <c r="L891" s="361"/>
      <c r="M891" s="361"/>
      <c r="N891" s="361"/>
      <c r="O891" s="361"/>
      <c r="P891" s="361"/>
      <c r="Q891" s="361"/>
      <c r="R891" s="361"/>
    </row>
    <row r="892" spans="1:18" s="133" customFormat="1" ht="19.5" customHeight="1" x14ac:dyDescent="0.2">
      <c r="A892" s="238"/>
      <c r="B892" s="211"/>
      <c r="C892" s="211" t="s">
        <v>436</v>
      </c>
      <c r="D892" s="181"/>
      <c r="E892" s="201"/>
      <c r="F892" s="201"/>
      <c r="G892" s="349"/>
      <c r="H892" s="349"/>
      <c r="I892" s="349"/>
      <c r="J892" s="361"/>
      <c r="K892" s="361"/>
      <c r="L892" s="361"/>
      <c r="M892" s="361"/>
      <c r="N892" s="361"/>
      <c r="O892" s="361"/>
      <c r="P892" s="361"/>
      <c r="Q892" s="361"/>
      <c r="R892" s="361"/>
    </row>
    <row r="893" spans="1:18" s="133" customFormat="1" ht="19.5" customHeight="1" x14ac:dyDescent="0.2">
      <c r="A893" s="238"/>
      <c r="B893" s="211"/>
      <c r="C893" s="211" t="s">
        <v>437</v>
      </c>
      <c r="D893" s="181"/>
      <c r="E893" s="201"/>
      <c r="F893" s="201"/>
      <c r="G893" s="349"/>
      <c r="H893" s="349"/>
      <c r="I893" s="349"/>
      <c r="J893" s="361"/>
      <c r="K893" s="361"/>
      <c r="L893" s="361"/>
      <c r="M893" s="361"/>
      <c r="N893" s="361"/>
      <c r="O893" s="361"/>
      <c r="P893" s="361"/>
      <c r="Q893" s="361"/>
      <c r="R893" s="361"/>
    </row>
    <row r="894" spans="1:18" s="133" customFormat="1" ht="19.5" customHeight="1" x14ac:dyDescent="0.2">
      <c r="A894" s="238"/>
      <c r="B894" s="215"/>
      <c r="C894" s="211" t="s">
        <v>438</v>
      </c>
      <c r="D894" s="181"/>
      <c r="E894" s="201"/>
      <c r="F894" s="201"/>
      <c r="G894" s="349"/>
      <c r="H894" s="349"/>
      <c r="I894" s="349"/>
      <c r="J894" s="361"/>
      <c r="K894" s="361"/>
      <c r="L894" s="361"/>
      <c r="M894" s="361"/>
      <c r="N894" s="361"/>
      <c r="O894" s="361"/>
      <c r="P894" s="361"/>
      <c r="Q894" s="361"/>
      <c r="R894" s="361"/>
    </row>
    <row r="895" spans="1:18" s="133" customFormat="1" ht="19.5" customHeight="1" x14ac:dyDescent="0.2">
      <c r="A895" s="215"/>
      <c r="B895" s="215"/>
      <c r="C895" s="211" t="s">
        <v>118</v>
      </c>
      <c r="D895" s="181"/>
      <c r="E895" s="201"/>
      <c r="F895" s="201"/>
      <c r="G895" s="349"/>
      <c r="H895" s="349"/>
      <c r="I895" s="349"/>
      <c r="J895" s="349"/>
      <c r="K895" s="349"/>
      <c r="L895" s="349"/>
      <c r="M895" s="349"/>
      <c r="N895" s="349"/>
      <c r="O895" s="349"/>
      <c r="P895" s="349"/>
      <c r="Q895" s="349"/>
      <c r="R895" s="349"/>
    </row>
    <row r="896" spans="1:18" s="133" customFormat="1" ht="19.5" customHeight="1" x14ac:dyDescent="0.2">
      <c r="A896" s="215"/>
      <c r="B896" s="215"/>
      <c r="C896" s="358"/>
      <c r="D896" s="181"/>
      <c r="E896" s="201"/>
      <c r="F896" s="201"/>
      <c r="G896" s="349"/>
      <c r="H896" s="349"/>
      <c r="I896" s="349"/>
      <c r="J896" s="349"/>
      <c r="K896" s="349"/>
      <c r="L896" s="349"/>
      <c r="M896" s="349"/>
      <c r="N896" s="349"/>
      <c r="O896" s="349"/>
      <c r="P896" s="349"/>
      <c r="Q896" s="349"/>
      <c r="R896" s="349"/>
    </row>
    <row r="897" spans="1:18" s="133" customFormat="1" ht="19.5" customHeight="1" x14ac:dyDescent="0.2">
      <c r="A897" s="215"/>
      <c r="B897" s="215"/>
      <c r="C897" s="211"/>
      <c r="D897" s="181"/>
      <c r="E897" s="201"/>
      <c r="F897" s="201"/>
      <c r="G897" s="349"/>
      <c r="H897" s="349"/>
      <c r="I897" s="349"/>
      <c r="J897" s="349"/>
      <c r="K897" s="349"/>
      <c r="L897" s="349"/>
      <c r="M897" s="349"/>
      <c r="N897" s="349"/>
      <c r="O897" s="349"/>
      <c r="P897" s="349"/>
      <c r="Q897" s="349"/>
      <c r="R897" s="349"/>
    </row>
    <row r="898" spans="1:18" s="133" customFormat="1" ht="19.5" customHeight="1" x14ac:dyDescent="0.2">
      <c r="A898" s="215"/>
      <c r="B898" s="215"/>
      <c r="C898" s="211"/>
      <c r="D898" s="181"/>
      <c r="E898" s="201"/>
      <c r="F898" s="201"/>
      <c r="G898" s="349"/>
      <c r="H898" s="349"/>
      <c r="I898" s="349"/>
      <c r="J898" s="349"/>
      <c r="K898" s="349"/>
      <c r="L898" s="349"/>
      <c r="M898" s="349"/>
      <c r="N898" s="349"/>
      <c r="O898" s="349"/>
      <c r="P898" s="349"/>
      <c r="Q898" s="349"/>
      <c r="R898" s="349"/>
    </row>
    <row r="899" spans="1:18" s="133" customFormat="1" ht="19.5" customHeight="1" x14ac:dyDescent="0.2">
      <c r="A899" s="215"/>
      <c r="B899" s="215"/>
      <c r="C899" s="211"/>
      <c r="D899" s="181"/>
      <c r="E899" s="201"/>
      <c r="F899" s="201"/>
      <c r="G899" s="349"/>
      <c r="H899" s="349"/>
      <c r="I899" s="349"/>
      <c r="J899" s="349"/>
      <c r="K899" s="349"/>
      <c r="L899" s="349"/>
      <c r="M899" s="349"/>
      <c r="N899" s="349"/>
      <c r="O899" s="349"/>
      <c r="P899" s="349"/>
      <c r="Q899" s="349"/>
      <c r="R899" s="349"/>
    </row>
    <row r="900" spans="1:18" s="133" customFormat="1" ht="19.5" customHeight="1" x14ac:dyDescent="0.2">
      <c r="A900" s="215"/>
      <c r="B900" s="215"/>
      <c r="C900" s="211"/>
      <c r="D900" s="181"/>
      <c r="E900" s="201"/>
      <c r="F900" s="201"/>
      <c r="G900" s="369"/>
      <c r="H900" s="369"/>
      <c r="I900" s="369"/>
      <c r="J900" s="369"/>
      <c r="K900" s="369"/>
      <c r="L900" s="369"/>
      <c r="M900" s="369"/>
      <c r="N900" s="369"/>
      <c r="O900" s="369"/>
      <c r="P900" s="369"/>
      <c r="Q900" s="369"/>
      <c r="R900" s="369"/>
    </row>
    <row r="901" spans="1:18" s="133" customFormat="1" ht="19.5" customHeight="1" x14ac:dyDescent="0.3">
      <c r="A901" s="351" t="s">
        <v>22</v>
      </c>
      <c r="B901" s="352" t="s">
        <v>25</v>
      </c>
      <c r="C901" s="353"/>
      <c r="D901" s="354">
        <f>+D889</f>
        <v>991000</v>
      </c>
      <c r="E901" s="355"/>
      <c r="F901" s="356"/>
      <c r="G901" s="357"/>
      <c r="H901" s="357"/>
      <c r="I901" s="357"/>
      <c r="J901" s="357"/>
      <c r="K901" s="357"/>
      <c r="L901" s="357"/>
      <c r="M901" s="357"/>
      <c r="N901" s="357"/>
      <c r="O901" s="357"/>
      <c r="P901" s="357"/>
      <c r="Q901" s="357"/>
      <c r="R901" s="357"/>
    </row>
    <row r="902" spans="1:18" s="133" customFormat="1" ht="19.5" customHeight="1" x14ac:dyDescent="0.2">
      <c r="A902" s="224"/>
      <c r="B902" s="224"/>
      <c r="C902" s="224"/>
      <c r="D902" s="225"/>
      <c r="E902" s="226"/>
      <c r="F902" s="226"/>
      <c r="G902" s="227"/>
      <c r="H902" s="227"/>
      <c r="I902" s="227"/>
      <c r="J902" s="227"/>
      <c r="K902" s="227"/>
      <c r="L902" s="227"/>
      <c r="M902" s="227"/>
      <c r="N902" s="227"/>
      <c r="O902" s="227"/>
      <c r="P902" s="227"/>
      <c r="Q902" s="227"/>
      <c r="R902" s="227"/>
    </row>
    <row r="903" spans="1:18" s="133" customFormat="1" ht="19.5" customHeight="1" x14ac:dyDescent="0.2">
      <c r="A903" s="414" t="s">
        <v>30</v>
      </c>
      <c r="B903" s="414"/>
      <c r="C903" s="414"/>
      <c r="D903" s="414"/>
      <c r="E903" s="414"/>
      <c r="F903" s="414"/>
      <c r="G903" s="414"/>
      <c r="H903" s="414"/>
      <c r="I903" s="414"/>
      <c r="J903" s="414"/>
      <c r="K903" s="414"/>
      <c r="L903" s="414"/>
      <c r="M903" s="414"/>
      <c r="N903" s="414"/>
      <c r="O903" s="414"/>
      <c r="P903" s="414"/>
      <c r="Q903" s="414"/>
      <c r="R903" s="414"/>
    </row>
    <row r="904" spans="1:18" s="94" customFormat="1" ht="23.25" customHeight="1" x14ac:dyDescent="0.2">
      <c r="A904" s="414" t="s">
        <v>29</v>
      </c>
      <c r="B904" s="414"/>
      <c r="C904" s="414"/>
      <c r="D904" s="414"/>
      <c r="E904" s="414"/>
      <c r="F904" s="414"/>
      <c r="G904" s="414"/>
      <c r="H904" s="414"/>
      <c r="I904" s="414"/>
      <c r="J904" s="414"/>
      <c r="K904" s="414"/>
      <c r="L904" s="414"/>
      <c r="M904" s="414"/>
      <c r="N904" s="414"/>
      <c r="O904" s="414"/>
      <c r="P904" s="414"/>
      <c r="Q904" s="414"/>
      <c r="R904" s="414"/>
    </row>
    <row r="905" spans="1:18" s="94" customFormat="1" ht="23.25" customHeight="1" x14ac:dyDescent="0.2">
      <c r="A905" s="414" t="s">
        <v>111</v>
      </c>
      <c r="B905" s="414"/>
      <c r="C905" s="414"/>
      <c r="D905" s="414"/>
      <c r="E905" s="414"/>
      <c r="F905" s="414"/>
      <c r="G905" s="414"/>
      <c r="H905" s="414"/>
      <c r="I905" s="414"/>
      <c r="J905" s="414"/>
      <c r="K905" s="414"/>
      <c r="L905" s="414"/>
      <c r="M905" s="414"/>
      <c r="N905" s="414"/>
      <c r="O905" s="414"/>
      <c r="P905" s="414"/>
      <c r="Q905" s="414"/>
      <c r="R905" s="414"/>
    </row>
    <row r="906" spans="1:18" s="94" customFormat="1" ht="23.25" customHeight="1" x14ac:dyDescent="0.2">
      <c r="A906" s="414" t="s">
        <v>88</v>
      </c>
      <c r="B906" s="414"/>
      <c r="C906" s="414"/>
      <c r="D906" s="414"/>
      <c r="E906" s="414"/>
      <c r="F906" s="414"/>
      <c r="G906" s="414"/>
      <c r="H906" s="414"/>
      <c r="I906" s="414"/>
      <c r="J906" s="414"/>
      <c r="K906" s="414"/>
      <c r="L906" s="414"/>
      <c r="M906" s="414"/>
      <c r="N906" s="414"/>
      <c r="O906" s="414"/>
      <c r="P906" s="414"/>
      <c r="Q906" s="414"/>
      <c r="R906" s="414"/>
    </row>
    <row r="907" spans="1:18" s="94" customFormat="1" ht="23.25" customHeight="1" x14ac:dyDescent="0.2">
      <c r="A907" s="350"/>
      <c r="B907" s="350"/>
      <c r="C907" s="350"/>
      <c r="D907" s="350"/>
      <c r="E907" s="350"/>
      <c r="F907" s="350"/>
      <c r="G907" s="350"/>
      <c r="H907" s="350"/>
      <c r="I907" s="350"/>
      <c r="J907" s="350"/>
      <c r="K907" s="350"/>
      <c r="L907" s="350"/>
      <c r="M907" s="350"/>
      <c r="N907" s="350"/>
      <c r="O907" s="350"/>
      <c r="P907" s="350"/>
      <c r="Q907" s="350"/>
      <c r="R907" s="350"/>
    </row>
    <row r="908" spans="1:18" s="94" customFormat="1" ht="23.25" customHeight="1" x14ac:dyDescent="0.2">
      <c r="A908" s="394" t="s">
        <v>83</v>
      </c>
      <c r="B908" s="394"/>
      <c r="C908" s="394"/>
      <c r="D908" s="394"/>
      <c r="E908" s="394"/>
      <c r="F908" s="394"/>
      <c r="G908" s="394"/>
      <c r="H908" s="394"/>
      <c r="I908" s="394"/>
      <c r="J908" s="394"/>
      <c r="K908" s="394"/>
      <c r="L908" s="394"/>
      <c r="M908" s="394"/>
      <c r="N908" s="394"/>
      <c r="O908" s="394"/>
      <c r="P908" s="394"/>
      <c r="Q908" s="394"/>
      <c r="R908" s="394"/>
    </row>
    <row r="909" spans="1:18" s="94" customFormat="1" ht="23.25" customHeight="1" x14ac:dyDescent="0.2">
      <c r="A909" s="326" t="s">
        <v>213</v>
      </c>
      <c r="B909" s="327"/>
      <c r="C909" s="300"/>
      <c r="D909" s="300"/>
      <c r="E909" s="300"/>
      <c r="F909" s="300"/>
      <c r="G909" s="300"/>
      <c r="H909" s="300"/>
      <c r="I909" s="300"/>
      <c r="J909" s="300"/>
      <c r="K909" s="300"/>
      <c r="L909" s="300"/>
      <c r="M909" s="300"/>
      <c r="N909" s="300"/>
      <c r="O909" s="300"/>
      <c r="P909" s="300"/>
      <c r="Q909" s="300"/>
      <c r="R909" s="300"/>
    </row>
    <row r="910" spans="1:18" s="94" customFormat="1" ht="23.25" customHeight="1" x14ac:dyDescent="0.2">
      <c r="A910" s="75"/>
      <c r="B910" s="198" t="s">
        <v>214</v>
      </c>
      <c r="C910" s="198"/>
      <c r="D910" s="340"/>
      <c r="E910" s="198"/>
      <c r="F910" s="198"/>
      <c r="G910" s="341"/>
      <c r="H910" s="341"/>
      <c r="I910" s="341"/>
      <c r="J910" s="341"/>
      <c r="K910" s="341"/>
      <c r="L910" s="341"/>
      <c r="M910" s="341"/>
      <c r="N910" s="341"/>
      <c r="O910" s="341"/>
      <c r="P910" s="341"/>
      <c r="Q910" s="341"/>
      <c r="R910" s="341"/>
    </row>
    <row r="911" spans="1:18" s="94" customFormat="1" ht="23.25" customHeight="1" x14ac:dyDescent="0.2">
      <c r="A911" s="406" t="s">
        <v>23</v>
      </c>
      <c r="B911" s="406" t="s">
        <v>18</v>
      </c>
      <c r="C911" s="342" t="s">
        <v>19</v>
      </c>
      <c r="D911" s="343" t="s">
        <v>0</v>
      </c>
      <c r="E911" s="342" t="s">
        <v>1</v>
      </c>
      <c r="F911" s="342" t="s">
        <v>16</v>
      </c>
      <c r="G911" s="408" t="s">
        <v>26</v>
      </c>
      <c r="H911" s="409"/>
      <c r="I911" s="410"/>
      <c r="J911" s="411" t="s">
        <v>32</v>
      </c>
      <c r="K911" s="412"/>
      <c r="L911" s="412"/>
      <c r="M911" s="412"/>
      <c r="N911" s="412"/>
      <c r="O911" s="412"/>
      <c r="P911" s="412"/>
      <c r="Q911" s="412"/>
      <c r="R911" s="413"/>
    </row>
    <row r="912" spans="1:18" s="94" customFormat="1" ht="23.25" customHeight="1" x14ac:dyDescent="0.2">
      <c r="A912" s="407"/>
      <c r="B912" s="407"/>
      <c r="C912" s="344" t="s">
        <v>20</v>
      </c>
      <c r="D912" s="345" t="s">
        <v>21</v>
      </c>
      <c r="E912" s="344" t="s">
        <v>2</v>
      </c>
      <c r="F912" s="344" t="s">
        <v>17</v>
      </c>
      <c r="G912" s="346" t="s">
        <v>3</v>
      </c>
      <c r="H912" s="346" t="s">
        <v>4</v>
      </c>
      <c r="I912" s="346" t="s">
        <v>5</v>
      </c>
      <c r="J912" s="346" t="s">
        <v>6</v>
      </c>
      <c r="K912" s="346" t="s">
        <v>7</v>
      </c>
      <c r="L912" s="346" t="s">
        <v>8</v>
      </c>
      <c r="M912" s="346" t="s">
        <v>9</v>
      </c>
      <c r="N912" s="346" t="s">
        <v>10</v>
      </c>
      <c r="O912" s="346" t="s">
        <v>11</v>
      </c>
      <c r="P912" s="346" t="s">
        <v>12</v>
      </c>
      <c r="Q912" s="346" t="s">
        <v>13</v>
      </c>
      <c r="R912" s="346" t="s">
        <v>14</v>
      </c>
    </row>
    <row r="913" spans="1:18" s="94" customFormat="1" ht="23.25" customHeight="1" x14ac:dyDescent="0.3">
      <c r="A913" s="201">
        <v>1</v>
      </c>
      <c r="B913" s="347" t="s">
        <v>426</v>
      </c>
      <c r="C913" s="199" t="s">
        <v>428</v>
      </c>
      <c r="D913" s="200">
        <v>2600000</v>
      </c>
      <c r="E913" s="35" t="s">
        <v>117</v>
      </c>
      <c r="F913" s="202" t="s">
        <v>15</v>
      </c>
      <c r="G913" s="348"/>
      <c r="H913" s="348"/>
      <c r="I913" s="348"/>
      <c r="J913" s="348"/>
      <c r="K913" s="348"/>
      <c r="L913" s="348"/>
      <c r="M913" s="348"/>
      <c r="N913" s="348"/>
      <c r="O913" s="348"/>
      <c r="P913" s="348"/>
      <c r="Q913" s="348"/>
      <c r="R913" s="348"/>
    </row>
    <row r="914" spans="1:18" s="94" customFormat="1" ht="23.25" customHeight="1" x14ac:dyDescent="0.3">
      <c r="A914" s="201"/>
      <c r="B914" s="347" t="s">
        <v>427</v>
      </c>
      <c r="C914" s="199" t="s">
        <v>429</v>
      </c>
      <c r="D914" s="200"/>
      <c r="E914" s="38" t="s">
        <v>152</v>
      </c>
      <c r="F914" s="202"/>
      <c r="G914" s="348"/>
      <c r="H914" s="348"/>
      <c r="I914" s="348"/>
      <c r="J914" s="348"/>
      <c r="K914" s="348"/>
      <c r="L914" s="348"/>
      <c r="M914" s="348"/>
      <c r="N914" s="348"/>
      <c r="O914" s="348"/>
      <c r="P914" s="348"/>
      <c r="Q914" s="348"/>
      <c r="R914" s="348"/>
    </row>
    <row r="915" spans="1:18" s="94" customFormat="1" ht="23.25" customHeight="1" x14ac:dyDescent="0.2">
      <c r="A915" s="215"/>
      <c r="B915" s="359"/>
      <c r="C915" s="211" t="s">
        <v>430</v>
      </c>
      <c r="D915" s="181"/>
      <c r="E915" s="201"/>
      <c r="F915" s="201"/>
      <c r="G915" s="349"/>
      <c r="H915" s="349"/>
      <c r="I915" s="349"/>
      <c r="J915" s="349"/>
      <c r="K915" s="349"/>
      <c r="L915" s="349"/>
      <c r="M915" s="349"/>
      <c r="N915" s="349"/>
      <c r="O915" s="349"/>
      <c r="P915" s="349"/>
      <c r="Q915" s="349"/>
      <c r="R915" s="348"/>
    </row>
    <row r="916" spans="1:18" s="94" customFormat="1" ht="23.25" customHeight="1" x14ac:dyDescent="0.2">
      <c r="A916" s="215"/>
      <c r="B916" s="359"/>
      <c r="C916" s="211" t="s">
        <v>431</v>
      </c>
      <c r="D916" s="181"/>
      <c r="E916" s="201"/>
      <c r="F916" s="201"/>
      <c r="G916" s="349"/>
      <c r="H916" s="349"/>
      <c r="I916" s="349"/>
      <c r="J916" s="349"/>
      <c r="K916" s="349"/>
      <c r="L916" s="349"/>
      <c r="M916" s="349"/>
      <c r="N916" s="349"/>
      <c r="O916" s="349"/>
      <c r="P916" s="349"/>
      <c r="Q916" s="349"/>
      <c r="R916" s="349"/>
    </row>
    <row r="917" spans="1:18" s="94" customFormat="1" ht="23.25" customHeight="1" x14ac:dyDescent="0.2">
      <c r="A917" s="215"/>
      <c r="B917" s="359"/>
      <c r="C917" s="211" t="s">
        <v>432</v>
      </c>
      <c r="D917" s="181"/>
      <c r="E917" s="201"/>
      <c r="F917" s="201"/>
      <c r="G917" s="349"/>
      <c r="H917" s="349"/>
      <c r="I917" s="349"/>
      <c r="J917" s="349"/>
      <c r="K917" s="349"/>
      <c r="L917" s="349"/>
      <c r="M917" s="349"/>
      <c r="N917" s="349"/>
      <c r="O917" s="349"/>
      <c r="P917" s="349"/>
      <c r="Q917" s="349"/>
      <c r="R917" s="349"/>
    </row>
    <row r="918" spans="1:18" s="94" customFormat="1" ht="23.25" customHeight="1" x14ac:dyDescent="0.2">
      <c r="A918" s="215"/>
      <c r="C918" s="361"/>
      <c r="D918" s="361"/>
      <c r="E918" s="361"/>
      <c r="F918" s="361"/>
      <c r="G918" s="361"/>
      <c r="H918" s="361"/>
      <c r="I918" s="361"/>
      <c r="J918" s="349"/>
      <c r="K918" s="349"/>
      <c r="L918" s="349"/>
      <c r="M918" s="349"/>
      <c r="N918" s="349"/>
      <c r="O918" s="349"/>
      <c r="P918" s="349"/>
      <c r="Q918" s="349"/>
      <c r="R918" s="349"/>
    </row>
    <row r="919" spans="1:18" s="94" customFormat="1" ht="23.25" customHeight="1" x14ac:dyDescent="0.2">
      <c r="A919" s="215"/>
      <c r="B919" s="360"/>
      <c r="C919" s="211"/>
      <c r="D919" s="181"/>
      <c r="E919" s="201"/>
      <c r="F919" s="201"/>
      <c r="G919" s="349"/>
      <c r="H919" s="349"/>
      <c r="I919" s="349"/>
      <c r="J919" s="349"/>
      <c r="K919" s="349"/>
      <c r="L919" s="349"/>
      <c r="M919" s="349"/>
      <c r="N919" s="349"/>
      <c r="O919" s="349"/>
      <c r="P919" s="349"/>
      <c r="Q919" s="349"/>
      <c r="R919" s="349"/>
    </row>
    <row r="920" spans="1:18" s="94" customFormat="1" ht="23.25" customHeight="1" x14ac:dyDescent="0.2">
      <c r="A920" s="215"/>
      <c r="B920" s="360"/>
      <c r="C920" s="211"/>
      <c r="D920" s="181"/>
      <c r="E920" s="201"/>
      <c r="F920" s="201"/>
      <c r="G920" s="349"/>
      <c r="H920" s="349"/>
      <c r="I920" s="349"/>
      <c r="J920" s="349"/>
      <c r="K920" s="349"/>
      <c r="L920" s="349"/>
      <c r="M920" s="349"/>
      <c r="N920" s="349"/>
      <c r="O920" s="349"/>
      <c r="P920" s="349"/>
      <c r="Q920" s="349"/>
      <c r="R920" s="349"/>
    </row>
    <row r="921" spans="1:18" s="94" customFormat="1" ht="23.25" customHeight="1" x14ac:dyDescent="0.2">
      <c r="A921" s="215"/>
      <c r="B921" s="215"/>
      <c r="D921" s="181"/>
      <c r="E921" s="201"/>
      <c r="F921" s="201"/>
      <c r="G921" s="349"/>
      <c r="H921" s="349"/>
      <c r="I921" s="349"/>
      <c r="J921" s="349"/>
      <c r="K921" s="349"/>
      <c r="L921" s="349"/>
      <c r="M921" s="349"/>
      <c r="N921" s="349"/>
      <c r="O921" s="349"/>
      <c r="P921" s="349"/>
      <c r="Q921" s="349"/>
      <c r="R921" s="349"/>
    </row>
    <row r="922" spans="1:18" s="94" customFormat="1" ht="23.25" customHeight="1" x14ac:dyDescent="0.2">
      <c r="A922" s="215"/>
      <c r="B922" s="215"/>
      <c r="C922" s="215"/>
      <c r="D922" s="181"/>
      <c r="E922" s="201"/>
      <c r="F922" s="201"/>
      <c r="G922" s="349"/>
      <c r="H922" s="349"/>
      <c r="I922" s="349"/>
      <c r="J922" s="349"/>
      <c r="K922" s="349"/>
      <c r="L922" s="349"/>
      <c r="M922" s="349"/>
      <c r="N922" s="349"/>
      <c r="O922" s="349"/>
      <c r="P922" s="349"/>
      <c r="Q922" s="349"/>
      <c r="R922" s="349"/>
    </row>
    <row r="923" spans="1:18" s="94" customFormat="1" ht="23.25" customHeight="1" x14ac:dyDescent="0.3">
      <c r="A923" s="351" t="s">
        <v>22</v>
      </c>
      <c r="B923" s="352" t="s">
        <v>25</v>
      </c>
      <c r="C923" s="353"/>
      <c r="D923" s="354">
        <f>+D913</f>
        <v>2600000</v>
      </c>
      <c r="E923" s="355"/>
      <c r="F923" s="356"/>
      <c r="G923" s="357"/>
      <c r="H923" s="357"/>
      <c r="I923" s="357"/>
      <c r="J923" s="357"/>
      <c r="K923" s="357"/>
      <c r="L923" s="357"/>
      <c r="M923" s="357"/>
      <c r="N923" s="357"/>
      <c r="O923" s="357"/>
      <c r="P923" s="357"/>
      <c r="Q923" s="357"/>
      <c r="R923" s="357"/>
    </row>
    <row r="924" spans="1:18" s="94" customFormat="1" ht="23.25" customHeight="1" x14ac:dyDescent="0.3">
      <c r="A924" s="228"/>
      <c r="B924" s="229"/>
      <c r="C924" s="230"/>
      <c r="D924" s="231"/>
      <c r="E924" s="232"/>
      <c r="F924" s="233"/>
      <c r="G924" s="234"/>
      <c r="H924" s="234"/>
      <c r="I924" s="234"/>
      <c r="J924" s="234"/>
      <c r="K924" s="234"/>
      <c r="L924" s="234"/>
      <c r="M924" s="234"/>
      <c r="N924" s="234"/>
      <c r="O924" s="234"/>
      <c r="P924" s="234"/>
      <c r="Q924" s="234"/>
      <c r="R924" s="234"/>
    </row>
  </sheetData>
  <mergeCells count="302">
    <mergeCell ref="A855:R855"/>
    <mergeCell ref="B777:B778"/>
    <mergeCell ref="G777:I777"/>
    <mergeCell ref="J777:R777"/>
    <mergeCell ref="A797:R797"/>
    <mergeCell ref="A798:R798"/>
    <mergeCell ref="A799:R799"/>
    <mergeCell ref="A858:A859"/>
    <mergeCell ref="B858:B859"/>
    <mergeCell ref="G858:I858"/>
    <mergeCell ref="J858:R858"/>
    <mergeCell ref="A801:R801"/>
    <mergeCell ref="A804:A805"/>
    <mergeCell ref="B804:B805"/>
    <mergeCell ref="A92:R92"/>
    <mergeCell ref="A94:R94"/>
    <mergeCell ref="A97:A98"/>
    <mergeCell ref="B97:B98"/>
    <mergeCell ref="G97:I97"/>
    <mergeCell ref="J97:R97"/>
    <mergeCell ref="J205:R205"/>
    <mergeCell ref="A279:R279"/>
    <mergeCell ref="A343:R343"/>
    <mergeCell ref="A282:R282"/>
    <mergeCell ref="A327:A328"/>
    <mergeCell ref="B327:B328"/>
    <mergeCell ref="G327:I327"/>
    <mergeCell ref="J327:R327"/>
    <mergeCell ref="A299:R299"/>
    <mergeCell ref="A321:R321"/>
    <mergeCell ref="A322:R322"/>
    <mergeCell ref="A320:R320"/>
    <mergeCell ref="A302:R302"/>
    <mergeCell ref="A305:A306"/>
    <mergeCell ref="B305:B306"/>
    <mergeCell ref="G305:I305"/>
    <mergeCell ref="J305:R305"/>
    <mergeCell ref="J285:R285"/>
    <mergeCell ref="A853:R853"/>
    <mergeCell ref="A777:A778"/>
    <mergeCell ref="A344:R344"/>
    <mergeCell ref="A345:R345"/>
    <mergeCell ref="A478:R478"/>
    <mergeCell ref="A479:R479"/>
    <mergeCell ref="A504:R504"/>
    <mergeCell ref="A507:A508"/>
    <mergeCell ref="B507:B508"/>
    <mergeCell ref="G507:I507"/>
    <mergeCell ref="A426:R426"/>
    <mergeCell ref="A431:A432"/>
    <mergeCell ref="B431:B432"/>
    <mergeCell ref="G431:I431"/>
    <mergeCell ref="J431:R431"/>
    <mergeCell ref="A451:R451"/>
    <mergeCell ref="A397:R397"/>
    <mergeCell ref="A398:R398"/>
    <mergeCell ref="A399:R399"/>
    <mergeCell ref="A404:A405"/>
    <mergeCell ref="B404:B405"/>
    <mergeCell ref="G404:I404"/>
    <mergeCell ref="A723:A724"/>
    <mergeCell ref="B723:B724"/>
    <mergeCell ref="A687:R687"/>
    <mergeCell ref="A688:R688"/>
    <mergeCell ref="A689:R689"/>
    <mergeCell ref="A691:R691"/>
    <mergeCell ref="J694:R694"/>
    <mergeCell ref="A770:R770"/>
    <mergeCell ref="A771:R771"/>
    <mergeCell ref="A851:R851"/>
    <mergeCell ref="A852:R852"/>
    <mergeCell ref="G723:I723"/>
    <mergeCell ref="J723:R723"/>
    <mergeCell ref="A180:R180"/>
    <mergeCell ref="B188:B191"/>
    <mergeCell ref="A141:A142"/>
    <mergeCell ref="B141:B142"/>
    <mergeCell ref="A6:R6"/>
    <mergeCell ref="G9:I9"/>
    <mergeCell ref="A134:R134"/>
    <mergeCell ref="A135:R135"/>
    <mergeCell ref="A136:R136"/>
    <mergeCell ref="A138:R138"/>
    <mergeCell ref="A9:A10"/>
    <mergeCell ref="B9:B10"/>
    <mergeCell ref="J141:R141"/>
    <mergeCell ref="G141:I141"/>
    <mergeCell ref="A72:R72"/>
    <mergeCell ref="A75:A76"/>
    <mergeCell ref="B75:B76"/>
    <mergeCell ref="G75:I75"/>
    <mergeCell ref="J75:R75"/>
    <mergeCell ref="A68:R68"/>
    <mergeCell ref="A69:R69"/>
    <mergeCell ref="A70:R70"/>
    <mergeCell ref="A90:R90"/>
    <mergeCell ref="A91:R91"/>
    <mergeCell ref="A157:R157"/>
    <mergeCell ref="A158:R158"/>
    <mergeCell ref="A159:R159"/>
    <mergeCell ref="A161:R161"/>
    <mergeCell ref="A164:A165"/>
    <mergeCell ref="B164:B165"/>
    <mergeCell ref="G164:I164"/>
    <mergeCell ref="J164:R164"/>
    <mergeCell ref="A179:R179"/>
    <mergeCell ref="A186:A187"/>
    <mergeCell ref="B186:B187"/>
    <mergeCell ref="G186:I186"/>
    <mergeCell ref="J186:R186"/>
    <mergeCell ref="A199:R199"/>
    <mergeCell ref="A300:R300"/>
    <mergeCell ref="A301:R301"/>
    <mergeCell ref="G225:I225"/>
    <mergeCell ref="J225:R225"/>
    <mergeCell ref="A280:R280"/>
    <mergeCell ref="A281:R281"/>
    <mergeCell ref="A259:R259"/>
    <mergeCell ref="A260:R260"/>
    <mergeCell ref="A261:R261"/>
    <mergeCell ref="A262:R262"/>
    <mergeCell ref="A265:A266"/>
    <mergeCell ref="B265:B266"/>
    <mergeCell ref="G265:I265"/>
    <mergeCell ref="J265:R265"/>
    <mergeCell ref="A285:A286"/>
    <mergeCell ref="B285:B286"/>
    <mergeCell ref="G285:I285"/>
    <mergeCell ref="A1:R1"/>
    <mergeCell ref="A24:R24"/>
    <mergeCell ref="A25:R25"/>
    <mergeCell ref="A26:R26"/>
    <mergeCell ref="A28:R28"/>
    <mergeCell ref="A31:A32"/>
    <mergeCell ref="B31:B32"/>
    <mergeCell ref="G31:I31"/>
    <mergeCell ref="J31:R31"/>
    <mergeCell ref="A2:R2"/>
    <mergeCell ref="A3:R3"/>
    <mergeCell ref="A4:R4"/>
    <mergeCell ref="J9:R9"/>
    <mergeCell ref="A46:R46"/>
    <mergeCell ref="A47:R47"/>
    <mergeCell ref="A48:R48"/>
    <mergeCell ref="A50:R50"/>
    <mergeCell ref="A53:A54"/>
    <mergeCell ref="B53:B54"/>
    <mergeCell ref="G53:I53"/>
    <mergeCell ref="J53:R53"/>
    <mergeCell ref="A882:R882"/>
    <mergeCell ref="A879:R879"/>
    <mergeCell ref="A880:R880"/>
    <mergeCell ref="A881:R881"/>
    <mergeCell ref="A219:R219"/>
    <mergeCell ref="A220:R220"/>
    <mergeCell ref="A221:R221"/>
    <mergeCell ref="A222:R222"/>
    <mergeCell ref="A225:A226"/>
    <mergeCell ref="A372:R372"/>
    <mergeCell ref="A377:A378"/>
    <mergeCell ref="B377:B378"/>
    <mergeCell ref="G377:I377"/>
    <mergeCell ref="J377:R377"/>
    <mergeCell ref="A181:R181"/>
    <mergeCell ref="A183:R183"/>
    <mergeCell ref="A112:R112"/>
    <mergeCell ref="A113:R113"/>
    <mergeCell ref="A114:R114"/>
    <mergeCell ref="A116:R116"/>
    <mergeCell ref="A119:A120"/>
    <mergeCell ref="B119:B120"/>
    <mergeCell ref="G119:I119"/>
    <mergeCell ref="J119:R119"/>
    <mergeCell ref="A911:A912"/>
    <mergeCell ref="B911:B912"/>
    <mergeCell ref="G911:I911"/>
    <mergeCell ref="J911:R911"/>
    <mergeCell ref="A878:R878"/>
    <mergeCell ref="A884:R884"/>
    <mergeCell ref="A887:A888"/>
    <mergeCell ref="B887:B888"/>
    <mergeCell ref="G887:I887"/>
    <mergeCell ref="J887:R887"/>
    <mergeCell ref="A903:R903"/>
    <mergeCell ref="A883:R883"/>
    <mergeCell ref="A906:R906"/>
    <mergeCell ref="A908:R908"/>
    <mergeCell ref="A904:R904"/>
    <mergeCell ref="A905:R905"/>
    <mergeCell ref="A200:R200"/>
    <mergeCell ref="A201:R201"/>
    <mergeCell ref="A202:R202"/>
    <mergeCell ref="A205:A206"/>
    <mergeCell ref="B205:B206"/>
    <mergeCell ref="G205:I205"/>
    <mergeCell ref="J404:R404"/>
    <mergeCell ref="A424:R424"/>
    <mergeCell ref="A425:R425"/>
    <mergeCell ref="A239:R239"/>
    <mergeCell ref="A240:R240"/>
    <mergeCell ref="A241:R241"/>
    <mergeCell ref="A242:R242"/>
    <mergeCell ref="A245:A246"/>
    <mergeCell ref="B245:B246"/>
    <mergeCell ref="G245:I245"/>
    <mergeCell ref="J245:R245"/>
    <mergeCell ref="B225:B226"/>
    <mergeCell ref="A350:A351"/>
    <mergeCell ref="B350:B351"/>
    <mergeCell ref="G350:I350"/>
    <mergeCell ref="J350:R350"/>
    <mergeCell ref="A370:R370"/>
    <mergeCell ref="A371:R371"/>
    <mergeCell ref="A581:R581"/>
    <mergeCell ref="A527:R527"/>
    <mergeCell ref="A528:R528"/>
    <mergeCell ref="A529:R529"/>
    <mergeCell ref="A531:R531"/>
    <mergeCell ref="A452:R452"/>
    <mergeCell ref="A453:R453"/>
    <mergeCell ref="A458:A459"/>
    <mergeCell ref="B458:B459"/>
    <mergeCell ref="G458:I458"/>
    <mergeCell ref="J458:R458"/>
    <mergeCell ref="A480:R480"/>
    <mergeCell ref="A500:R500"/>
    <mergeCell ref="A501:R501"/>
    <mergeCell ref="A502:R502"/>
    <mergeCell ref="A482:R482"/>
    <mergeCell ref="A485:A486"/>
    <mergeCell ref="B485:B486"/>
    <mergeCell ref="G485:I485"/>
    <mergeCell ref="J485:R485"/>
    <mergeCell ref="J507:R507"/>
    <mergeCell ref="J667:R667"/>
    <mergeCell ref="A667:A668"/>
    <mergeCell ref="B667:B668"/>
    <mergeCell ref="A534:A535"/>
    <mergeCell ref="B534:B535"/>
    <mergeCell ref="G534:I534"/>
    <mergeCell ref="J534:R534"/>
    <mergeCell ref="A554:R554"/>
    <mergeCell ref="A555:R555"/>
    <mergeCell ref="A556:R556"/>
    <mergeCell ref="A558:R558"/>
    <mergeCell ref="A561:A562"/>
    <mergeCell ref="B561:B562"/>
    <mergeCell ref="G561:I561"/>
    <mergeCell ref="J561:R561"/>
    <mergeCell ref="A608:R608"/>
    <mergeCell ref="A609:R609"/>
    <mergeCell ref="A610:R610"/>
    <mergeCell ref="A612:R612"/>
    <mergeCell ref="A615:A616"/>
    <mergeCell ref="B615:B616"/>
    <mergeCell ref="G615:I615"/>
    <mergeCell ref="J615:R615"/>
    <mergeCell ref="G667:I667"/>
    <mergeCell ref="A582:R582"/>
    <mergeCell ref="A583:R583"/>
    <mergeCell ref="A585:R585"/>
    <mergeCell ref="A588:A589"/>
    <mergeCell ref="B588:B589"/>
    <mergeCell ref="G588:I588"/>
    <mergeCell ref="J588:R588"/>
    <mergeCell ref="A743:R743"/>
    <mergeCell ref="A633:R633"/>
    <mergeCell ref="A634:R634"/>
    <mergeCell ref="A635:R635"/>
    <mergeCell ref="A637:R637"/>
    <mergeCell ref="A640:A641"/>
    <mergeCell ref="B640:B641"/>
    <mergeCell ref="G640:I640"/>
    <mergeCell ref="J640:R640"/>
    <mergeCell ref="C650:C651"/>
    <mergeCell ref="A660:R660"/>
    <mergeCell ref="A661:R661"/>
    <mergeCell ref="A662:R662"/>
    <mergeCell ref="A664:R664"/>
    <mergeCell ref="A720:R720"/>
    <mergeCell ref="A716:R716"/>
    <mergeCell ref="A717:R717"/>
    <mergeCell ref="A774:R774"/>
    <mergeCell ref="G804:I804"/>
    <mergeCell ref="J804:R804"/>
    <mergeCell ref="A824:R824"/>
    <mergeCell ref="A825:R825"/>
    <mergeCell ref="A826:R826"/>
    <mergeCell ref="A828:R828"/>
    <mergeCell ref="A831:A832"/>
    <mergeCell ref="B831:B832"/>
    <mergeCell ref="G831:I831"/>
    <mergeCell ref="J831:R831"/>
    <mergeCell ref="A718:R718"/>
    <mergeCell ref="A744:R744"/>
    <mergeCell ref="A745:R745"/>
    <mergeCell ref="A747:R747"/>
    <mergeCell ref="A750:A751"/>
    <mergeCell ref="B750:B751"/>
    <mergeCell ref="G750:I750"/>
    <mergeCell ref="J750:R750"/>
    <mergeCell ref="A772:R772"/>
  </mergeCells>
  <phoneticPr fontId="1" type="noConversion"/>
  <printOptions horizontalCentered="1"/>
  <pageMargins left="0.11811023622047245" right="0.11811023622047245" top="0.98425196850393704" bottom="0.19685039370078741" header="0.19685039370078741" footer="0.11811023622047245"/>
  <pageSetup paperSize="9" firstPageNumber="14" orientation="landscape" useFirstPageNumber="1" r:id="rId1"/>
  <headerFooter scaleWithDoc="0" alignWithMargins="0">
    <oddFooter>&amp;L&amp;"TH SarabunIT๙,ธรรมดา"&amp;12แผนการดำเนินงานประจำปีงบประมาณ พ.ศ.2566&amp;R&amp;"TH SarabunIT๙,ธรรมดา"&amp;12หน้า &amp;P</oddFooter>
  </headerFooter>
  <rowBreaks count="1" manualBreakCount="1">
    <brk id="87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บัญชีโครงการ</vt:lpstr>
      <vt:lpstr>Sheet1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Windows User</cp:lastModifiedBy>
  <cp:lastPrinted>2023-04-19T07:28:15Z</cp:lastPrinted>
  <dcterms:created xsi:type="dcterms:W3CDTF">2006-12-19T17:06:08Z</dcterms:created>
  <dcterms:modified xsi:type="dcterms:W3CDTF">2023-04-19T07:28:23Z</dcterms:modified>
</cp:coreProperties>
</file>